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\Downloads\"/>
    </mc:Choice>
  </mc:AlternateContent>
  <workbookProtection workbookAlgorithmName="SHA-512" workbookHashValue="/8Ogfh9AcFuElOEiRzW8ShaTfLRMQs6jiumOPvNrIzyJPtqudXR2zft33iEcRJSsHmfwH3Y4f0vFU2xvIjVL8A==" workbookSaltValue="swSvxawn0jZ7aivXGw03eQ==" workbookSpinCount="100000" lockStructure="1"/>
  <bookViews>
    <workbookView xWindow="0" yWindow="0" windowWidth="24000" windowHeight="9735"/>
  </bookViews>
  <sheets>
    <sheet name="Umzugsliste" sheetId="1" r:id="rId1"/>
  </sheets>
  <definedNames>
    <definedName name="_xlnm.Print_Area" localSheetId="0">Umzugsliste!$A$1:$U$163</definedName>
  </definedNames>
  <calcPr calcId="152511"/>
</workbook>
</file>

<file path=xl/calcChain.xml><?xml version="1.0" encoding="utf-8"?>
<calcChain xmlns="http://schemas.openxmlformats.org/spreadsheetml/2006/main">
  <c r="S157" i="1" l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S75" i="1"/>
  <c r="S76" i="1"/>
  <c r="S77" i="1"/>
  <c r="S78" i="1"/>
  <c r="S79" i="1"/>
  <c r="S80" i="1"/>
  <c r="S81" i="1"/>
  <c r="S82" i="1"/>
  <c r="I75" i="1"/>
  <c r="I76" i="1"/>
  <c r="I77" i="1"/>
  <c r="I78" i="1"/>
  <c r="I79" i="1"/>
  <c r="I80" i="1"/>
  <c r="I81" i="1"/>
  <c r="I82" i="1"/>
  <c r="S87" i="1"/>
  <c r="S88" i="1"/>
  <c r="S89" i="1"/>
  <c r="S90" i="1"/>
  <c r="S91" i="1"/>
  <c r="S92" i="1"/>
  <c r="S93" i="1"/>
  <c r="I87" i="1"/>
  <c r="I88" i="1"/>
  <c r="I89" i="1"/>
  <c r="I90" i="1"/>
  <c r="I91" i="1"/>
  <c r="I92" i="1"/>
  <c r="I93" i="1"/>
  <c r="S98" i="1"/>
  <c r="S99" i="1"/>
  <c r="S100" i="1"/>
  <c r="S101" i="1"/>
  <c r="S102" i="1"/>
  <c r="I98" i="1"/>
  <c r="I99" i="1"/>
  <c r="I100" i="1"/>
  <c r="I101" i="1"/>
  <c r="I102" i="1"/>
  <c r="I112" i="1"/>
  <c r="I113" i="1"/>
  <c r="I114" i="1"/>
  <c r="I115" i="1"/>
  <c r="I116" i="1"/>
  <c r="I117" i="1"/>
  <c r="I118" i="1"/>
  <c r="I119" i="1"/>
  <c r="I120" i="1"/>
  <c r="S112" i="1"/>
  <c r="S113" i="1"/>
  <c r="S114" i="1"/>
  <c r="S115" i="1"/>
  <c r="S116" i="1"/>
  <c r="S117" i="1"/>
  <c r="S118" i="1"/>
  <c r="S119" i="1"/>
  <c r="S120" i="1"/>
  <c r="I125" i="1"/>
  <c r="I126" i="1"/>
  <c r="I127" i="1"/>
  <c r="I128" i="1"/>
  <c r="I129" i="1"/>
  <c r="I130" i="1"/>
  <c r="I131" i="1"/>
  <c r="I132" i="1"/>
  <c r="I133" i="1"/>
  <c r="I134" i="1"/>
  <c r="S125" i="1"/>
  <c r="S126" i="1"/>
  <c r="S127" i="1"/>
  <c r="S128" i="1"/>
  <c r="S129" i="1"/>
  <c r="S130" i="1"/>
  <c r="S131" i="1"/>
  <c r="S132" i="1"/>
  <c r="S133" i="1"/>
  <c r="S134" i="1"/>
  <c r="I139" i="1"/>
  <c r="I140" i="1"/>
  <c r="I141" i="1"/>
  <c r="I142" i="1"/>
  <c r="I143" i="1"/>
  <c r="I144" i="1"/>
  <c r="I145" i="1"/>
  <c r="I146" i="1"/>
  <c r="I147" i="1"/>
  <c r="S139" i="1"/>
  <c r="S140" i="1"/>
  <c r="S141" i="1"/>
  <c r="S142" i="1"/>
  <c r="S143" i="1"/>
  <c r="S144" i="1"/>
  <c r="S145" i="1"/>
  <c r="S146" i="1"/>
  <c r="S147" i="1"/>
  <c r="I152" i="1"/>
  <c r="I153" i="1"/>
  <c r="I154" i="1"/>
  <c r="I155" i="1"/>
  <c r="I156" i="1"/>
  <c r="I157" i="1"/>
  <c r="I158" i="1"/>
  <c r="I159" i="1"/>
  <c r="S152" i="1"/>
  <c r="S153" i="1"/>
  <c r="S154" i="1"/>
  <c r="S155" i="1"/>
  <c r="S156" i="1"/>
  <c r="S158" i="1"/>
  <c r="S159" i="1"/>
  <c r="I83" i="1" l="1"/>
  <c r="S83" i="1" s="1"/>
  <c r="I94" i="1"/>
  <c r="S94" i="1" s="1"/>
  <c r="I135" i="1"/>
  <c r="S135" i="1" s="1"/>
  <c r="I160" i="1"/>
  <c r="S160" i="1" s="1"/>
  <c r="I121" i="1"/>
  <c r="S121" i="1" s="1"/>
  <c r="I71" i="1"/>
  <c r="S71" i="1" s="1"/>
  <c r="I148" i="1"/>
  <c r="S148" i="1" s="1"/>
  <c r="I103" i="1"/>
  <c r="S103" i="1" s="1"/>
  <c r="S105" i="1" l="1"/>
  <c r="S108" i="1" s="1"/>
  <c r="S162" i="1" s="1"/>
  <c r="N162" i="1" s="1"/>
</calcChain>
</file>

<file path=xl/comments1.xml><?xml version="1.0" encoding="utf-8"?>
<comments xmlns="http://schemas.openxmlformats.org/spreadsheetml/2006/main">
  <authors>
    <author>Harald Rosch</author>
  </authors>
  <commentList>
    <comment ref="G4" authorId="0" shapeId="0">
      <text>
        <r>
          <rPr>
            <sz val="7"/>
            <color indexed="10"/>
            <rFont val="Tahoma"/>
            <family val="2"/>
          </rPr>
          <t>DATUM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10"/>
            <rFont val="Tahoma"/>
            <family val="2"/>
          </rPr>
          <t>EINGEBEN
Z. B.  10.10.2007</t>
        </r>
      </text>
    </comment>
    <comment ref="S10" authorId="0" shapeId="0">
      <text>
        <r>
          <rPr>
            <sz val="7"/>
            <color indexed="10"/>
            <rFont val="Tahoma"/>
            <family val="2"/>
          </rPr>
          <t>NUR ZAHL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10"/>
            <rFont val="Tahoma"/>
            <family val="2"/>
          </rPr>
          <t>EINGEBEN</t>
        </r>
      </text>
    </comment>
    <comment ref="S11" authorId="0" shapeId="0">
      <text>
        <r>
          <rPr>
            <sz val="7"/>
            <color indexed="10"/>
            <rFont val="Tahoma"/>
            <family val="2"/>
          </rPr>
          <t>NUR ZAHL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10"/>
            <rFont val="Tahoma"/>
            <family val="2"/>
          </rPr>
          <t>EINGEBEN</t>
        </r>
      </text>
    </comment>
    <comment ref="S19" authorId="0" shapeId="0">
      <text>
        <r>
          <rPr>
            <sz val="7"/>
            <color indexed="10"/>
            <rFont val="Tahoma"/>
            <family val="2"/>
          </rPr>
          <t>NUR ZAHL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10"/>
            <rFont val="Tahoma"/>
            <family val="2"/>
          </rPr>
          <t>EINGEBEN</t>
        </r>
      </text>
    </comment>
    <comment ref="S20" authorId="0" shapeId="0">
      <text>
        <r>
          <rPr>
            <sz val="7"/>
            <color indexed="10"/>
            <rFont val="Tahoma"/>
            <family val="2"/>
          </rPr>
          <t>NUR ZAHL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sz val="7"/>
            <color indexed="10"/>
            <rFont val="Tahoma"/>
            <family val="2"/>
          </rPr>
          <t>EINGEBEN</t>
        </r>
      </text>
    </comment>
  </commentList>
</comments>
</file>

<file path=xl/sharedStrings.xml><?xml version="1.0" encoding="utf-8"?>
<sst xmlns="http://schemas.openxmlformats.org/spreadsheetml/2006/main" count="338" uniqueCount="177">
  <si>
    <t>Umzug von:</t>
  </si>
  <si>
    <t>Vorname:</t>
  </si>
  <si>
    <t>Nachname:</t>
  </si>
  <si>
    <t>Straße:</t>
  </si>
  <si>
    <t>Etage:</t>
  </si>
  <si>
    <t>PLZ / Ort:</t>
  </si>
  <si>
    <t>Telefon:</t>
  </si>
  <si>
    <t>Telefax:</t>
  </si>
  <si>
    <t>Email:</t>
  </si>
  <si>
    <t>Nein</t>
  </si>
  <si>
    <t>Umzug nach:</t>
  </si>
  <si>
    <t>Aufzugsgröße (Personen / kg):</t>
  </si>
  <si>
    <t>Einrichtung Halteverbotszone:</t>
  </si>
  <si>
    <t>Wohnzimmer:</t>
  </si>
  <si>
    <t>Esszimmer:</t>
  </si>
  <si>
    <t>Schlafzimmer:</t>
  </si>
  <si>
    <t>Arbeitszimmer:</t>
  </si>
  <si>
    <t>Küche:</t>
  </si>
  <si>
    <t>sonstige:</t>
  </si>
  <si>
    <t>Kinderzimmer:</t>
  </si>
  <si>
    <t>Gewünschte Packleistungen durch unsere geschulten Mitarbeiter:</t>
  </si>
  <si>
    <t>sonstiges:</t>
  </si>
  <si>
    <t>Gewünschte Packmittel:</t>
  </si>
  <si>
    <t>Stück</t>
  </si>
  <si>
    <t>Kleiderboxen:</t>
  </si>
  <si>
    <t>Einschlagpapier:</t>
  </si>
  <si>
    <t>Luftpolsterfolie:</t>
  </si>
  <si>
    <t>Betten- oder Polstersäcke:</t>
  </si>
  <si>
    <t>Umzugskartons:</t>
  </si>
  <si>
    <t>Umzugsliste</t>
  </si>
  <si>
    <t>Gegenstand</t>
  </si>
  <si>
    <t>RE</t>
  </si>
  <si>
    <t>Ges. RE</t>
  </si>
  <si>
    <t>Ja</t>
  </si>
  <si>
    <t>ca.</t>
  </si>
  <si>
    <t>Aufzug vorhanden:</t>
  </si>
  <si>
    <r>
      <t xml:space="preserve">Abtrageweg </t>
    </r>
    <r>
      <rPr>
        <b/>
        <sz val="10"/>
        <rFont val="Arial"/>
        <family val="2"/>
      </rPr>
      <t>Be</t>
    </r>
    <r>
      <rPr>
        <sz val="10"/>
        <rFont val="Arial"/>
      </rPr>
      <t>ladestelle:</t>
    </r>
  </si>
  <si>
    <r>
      <t xml:space="preserve">Abtrageweg </t>
    </r>
    <r>
      <rPr>
        <b/>
        <sz val="10"/>
        <rFont val="Arial"/>
        <family val="2"/>
      </rPr>
      <t>Ent</t>
    </r>
    <r>
      <rPr>
        <sz val="10"/>
        <rFont val="Arial"/>
      </rPr>
      <t>ladestelle:</t>
    </r>
  </si>
  <si>
    <r>
      <t>von LKW</t>
    </r>
    <r>
      <rPr>
        <sz val="8"/>
        <rFont val="Arial"/>
        <family val="2"/>
      </rPr>
      <t xml:space="preserve"> zu Haus (in Metern)</t>
    </r>
  </si>
  <si>
    <r>
      <t>von Haus</t>
    </r>
    <r>
      <rPr>
        <sz val="8"/>
        <rFont val="Arial"/>
        <family val="2"/>
      </rPr>
      <t xml:space="preserve"> zu LKW (in Metern)</t>
    </r>
  </si>
  <si>
    <t>Wohnzimmer</t>
  </si>
  <si>
    <t>Sofa, Couch, Anz. Sitze</t>
  </si>
  <si>
    <t>Sitzlandschaft, Anz. Sitze</t>
  </si>
  <si>
    <t>Sessel, mit Armlehnen</t>
  </si>
  <si>
    <t>Sessel, ohne Armlehnen</t>
  </si>
  <si>
    <t>Stuhl</t>
  </si>
  <si>
    <t>Stuhl, mit Armlehnen</t>
  </si>
  <si>
    <t>Tisch, bis 1,0 m</t>
  </si>
  <si>
    <t>Tisch, bis 1,2 m</t>
  </si>
  <si>
    <t>Tisch, über 1,2 m</t>
  </si>
  <si>
    <t>Wohnzimmerschrank
zerlegbar, je angef. Meter</t>
  </si>
  <si>
    <t>Anbauwand
zerlegbar, je angef. Meter</t>
  </si>
  <si>
    <t>Bücherregal
zerlegbar, je angef. Meter</t>
  </si>
  <si>
    <t>Buffet, mit Aufsatz</t>
  </si>
  <si>
    <t>Standuhr</t>
  </si>
  <si>
    <t>Schreibtisch, bis 1,6 m</t>
  </si>
  <si>
    <t>Schreibtisch, über 1,6 m</t>
  </si>
  <si>
    <t>Sekretär</t>
  </si>
  <si>
    <t>Sidebord</t>
  </si>
  <si>
    <t>Stereoanlage</t>
  </si>
  <si>
    <t>Fernseher</t>
  </si>
  <si>
    <t>Flügel</t>
  </si>
  <si>
    <t>Stehlampe</t>
  </si>
  <si>
    <t>Bilder, über 0,8 m</t>
  </si>
  <si>
    <t>Deckenlampe</t>
  </si>
  <si>
    <t>Lüster</t>
  </si>
  <si>
    <t>Teppich</t>
  </si>
  <si>
    <t>Brücke</t>
  </si>
  <si>
    <t>...</t>
  </si>
  <si>
    <t xml:space="preserve">Zwischensumme: </t>
  </si>
  <si>
    <t xml:space="preserve">Gesamtsumme: </t>
  </si>
  <si>
    <t>Esszimmer</t>
  </si>
  <si>
    <t>Eckbank, je Sitz</t>
  </si>
  <si>
    <t>Vitrine (Glasschrank)</t>
  </si>
  <si>
    <t>Teewagen, nicht zerlegb.</t>
  </si>
  <si>
    <t>Schlafzimmer</t>
  </si>
  <si>
    <t>Schrank, bis 2 Türen,
nicht zerlegbar</t>
  </si>
  <si>
    <t>Doppelbett, komplett</t>
  </si>
  <si>
    <t>Einzelbett, komplett</t>
  </si>
  <si>
    <t>Franz. Bett, komplett</t>
  </si>
  <si>
    <t>Bettzeug, je Betteinheit</t>
  </si>
  <si>
    <t>Nachttisch</t>
  </si>
  <si>
    <t>Bettumbau</t>
  </si>
  <si>
    <t>Kommode</t>
  </si>
  <si>
    <t>Frisierkommode, m. Spiegel</t>
  </si>
  <si>
    <t>Wäschetruhe</t>
  </si>
  <si>
    <t>Stuhl, Hocker</t>
  </si>
  <si>
    <t>Spiegel, über 0,8 m</t>
  </si>
  <si>
    <t>Kleiderbox</t>
  </si>
  <si>
    <t>- Seite 2 -</t>
  </si>
  <si>
    <t>Arbeitszimmer</t>
  </si>
  <si>
    <t>Schreibtischstuhl</t>
  </si>
  <si>
    <t xml:space="preserve">Aktenschrank, je angef. m </t>
  </si>
  <si>
    <t>Schrank, zerlegbar,
je angef. Meter</t>
  </si>
  <si>
    <t>Sessel, ohne Armlehne</t>
  </si>
  <si>
    <t>Sessel, mit Armlehne</t>
  </si>
  <si>
    <t>sonstiges</t>
  </si>
  <si>
    <t>Kinderzimmer / Studio</t>
  </si>
  <si>
    <t>Bett, komplett</t>
  </si>
  <si>
    <t>Kinderbett, komplett</t>
  </si>
  <si>
    <t>Etagenbett, komplett</t>
  </si>
  <si>
    <t>Schreibpult</t>
  </si>
  <si>
    <t xml:space="preserve">Anbauwand, je angef. m </t>
  </si>
  <si>
    <t>Diele / Bad</t>
  </si>
  <si>
    <t>Hut- bzw. Kleiderablage</t>
  </si>
  <si>
    <t>Toilettenschrank</t>
  </si>
  <si>
    <t>Küche</t>
  </si>
  <si>
    <t>Buffet, mit Aufsätzen</t>
  </si>
  <si>
    <t>Unterteil, je Tür</t>
  </si>
  <si>
    <t>Oberteil, je Tür</t>
  </si>
  <si>
    <t>Besenschrank</t>
  </si>
  <si>
    <t>Herd</t>
  </si>
  <si>
    <t>Geschirrspülmaschine</t>
  </si>
  <si>
    <t>Regal, je angef. Meter</t>
  </si>
  <si>
    <t>Bügelbrett</t>
  </si>
  <si>
    <t>Staubsauger</t>
  </si>
  <si>
    <t>Autoreifen</t>
  </si>
  <si>
    <t>Koffer</t>
  </si>
  <si>
    <t>Keller / Garage / Garten</t>
  </si>
  <si>
    <t>Kinderwagen</t>
  </si>
  <si>
    <t>Leiter, je angef. Meter</t>
  </si>
  <si>
    <t>Rasenmäher</t>
  </si>
  <si>
    <t>Schubkarre</t>
  </si>
  <si>
    <t>Werkbank, zerlegbar</t>
  </si>
  <si>
    <t>Mülltonne</t>
  </si>
  <si>
    <t xml:space="preserve">Übertrag Gesamtsumme: </t>
  </si>
  <si>
    <t>- Seite 3 -</t>
  </si>
  <si>
    <t>Stuhl, Hocker, Wäschebox</t>
  </si>
  <si>
    <t>Truhe, Kommode</t>
  </si>
  <si>
    <t>Phonoschrank -turm</t>
  </si>
  <si>
    <t>Klavier, Heimorgel</t>
  </si>
  <si>
    <t>Kühlschrank, Truhe,
bis 120 Liter</t>
  </si>
  <si>
    <t>Kühlschrank, Truhe,
über 120 Liter</t>
  </si>
  <si>
    <t>Klapptisch -stuhl</t>
  </si>
  <si>
    <t>sonstiges: *</t>
  </si>
  <si>
    <r>
      <t xml:space="preserve">* </t>
    </r>
    <r>
      <rPr>
        <sz val="7"/>
        <rFont val="Arial"/>
        <family val="2"/>
      </rPr>
      <t>Bitte benutzen Sie bei Bedarf ein gesondertes Blatt für Ihre Angaben.</t>
    </r>
  </si>
  <si>
    <t>z. B.: EG, UG, 1.ETG, 2.ETG, 10.ST</t>
  </si>
  <si>
    <t>(Auftraggeber)</t>
  </si>
  <si>
    <t>(Möbelspediteur)</t>
  </si>
  <si>
    <t>Gewünschte Demontagen oder Montagen durch unsere Mitarbeiter:</t>
  </si>
  <si>
    <t>Bitte beschreiben Sie uns die von Ihnen gewünschten und/oder notwendigen Demontagen bzw. Montagen.</t>
  </si>
  <si>
    <t>Die Raumeinheiten (RE) sind verbindliche Pauschalwerte, die sich auf übliche Möbelgrößen beziehen. Gegenstände, welche nicht in unserer Liste aufgeführt sind werden gesondert berechnet. 1 RE entspricht 0,1 m³. 10 RE entsprechen jeweils ein (1) Kubikmeter (KBM).</t>
  </si>
  <si>
    <t xml:space="preserve">Ges. KBM: </t>
  </si>
  <si>
    <t xml:space="preserve">G.-Summe / 10 RE = KBM   </t>
  </si>
  <si>
    <t>Rollen</t>
  </si>
  <si>
    <t>Kombi</t>
  </si>
  <si>
    <t>Stange</t>
  </si>
  <si>
    <t>Paket</t>
  </si>
  <si>
    <t>für Wäsche, Geschirr oder Bücher etc.</t>
  </si>
  <si>
    <t>Kompletter Hausrat</t>
  </si>
  <si>
    <t>Geschirr / Zerbrechl.</t>
  </si>
  <si>
    <t>Einpacken / Auspacken</t>
  </si>
  <si>
    <t>Ein</t>
  </si>
  <si>
    <t>Aus</t>
  </si>
  <si>
    <r>
      <t xml:space="preserve">Bitte kreuzen Sie </t>
    </r>
    <r>
      <rPr>
        <b/>
        <sz val="7"/>
        <rFont val="Arial"/>
        <family val="2"/>
      </rPr>
      <t>Ein</t>
    </r>
    <r>
      <rPr>
        <sz val="7"/>
        <rFont val="Arial"/>
        <family val="2"/>
      </rPr>
      <t xml:space="preserve">- oder </t>
    </r>
    <r>
      <rPr>
        <b/>
        <sz val="7"/>
        <rFont val="Arial"/>
        <family val="2"/>
      </rPr>
      <t>Aus</t>
    </r>
    <r>
      <rPr>
        <sz val="7"/>
        <rFont val="Arial"/>
        <family val="2"/>
      </rPr>
      <t>packen an. Wenn gewünscht, beides.</t>
    </r>
  </si>
  <si>
    <t>sonstiges (z. B. Vitrine 10)</t>
  </si>
  <si>
    <t>Bücherregal, zerlegb. je m</t>
  </si>
  <si>
    <t>Computer: PC-/EDV-Anl.</t>
  </si>
  <si>
    <t>Waschmaschine, Trockner</t>
  </si>
  <si>
    <t>sonstiges (z. B. Microw. 2)</t>
  </si>
  <si>
    <t>Fahrrad, Moped, Kinderrad</t>
  </si>
  <si>
    <t>sonstiges (z. B. Surfbr. 8)</t>
  </si>
  <si>
    <t>Unterschriften</t>
  </si>
  <si>
    <t>Gewünschter Umzugstermin:</t>
  </si>
  <si>
    <t>Sendedatum:</t>
  </si>
  <si>
    <t>Tag.Monat.Jahr</t>
  </si>
  <si>
    <t>z. B.: EG, UG, 1. ETG, 2. ETG, 10.ST</t>
  </si>
  <si>
    <t>Umzugkarton Kombi 40 kg</t>
  </si>
  <si>
    <t>40 kg Tragkraft</t>
  </si>
  <si>
    <t>60 cm</t>
  </si>
  <si>
    <t>10 kg</t>
  </si>
  <si>
    <t>50 x 1,5 m</t>
  </si>
  <si>
    <t>E-Mail:</t>
  </si>
  <si>
    <t>Füllen Sie dieses Formular bitte vollständig aus und senden es als Ausdruck per Fax, Post oder als Datei per E-Mail an uns zurück.</t>
  </si>
  <si>
    <t>00.00.2015</t>
  </si>
  <si>
    <r>
      <t xml:space="preserve">Bitte füllen Sie die blauen und unterstrichenen Felder aus und kreuzen Sie die </t>
    </r>
    <r>
      <rPr>
        <b/>
        <sz val="6"/>
        <rFont val="Arial"/>
        <family val="2"/>
      </rPr>
      <t>"JA"</t>
    </r>
    <r>
      <rPr>
        <sz val="6"/>
        <rFont val="Arial"/>
        <family val="2"/>
      </rPr>
      <t xml:space="preserve"> oder </t>
    </r>
    <r>
      <rPr>
        <b/>
        <sz val="6"/>
        <rFont val="Arial"/>
        <family val="2"/>
      </rPr>
      <t>"NEIN"</t>
    </r>
    <r>
      <rPr>
        <sz val="6"/>
        <rFont val="Arial"/>
        <family val="2"/>
      </rPr>
      <t>-Felder, je nach Bedarf mit einem</t>
    </r>
    <r>
      <rPr>
        <b/>
        <sz val="6"/>
        <rFont val="Arial"/>
        <family val="2"/>
      </rPr>
      <t xml:space="preserve"> "X"</t>
    </r>
    <r>
      <rPr>
        <sz val="6"/>
        <rFont val="Arial"/>
        <family val="2"/>
      </rPr>
      <t xml:space="preserve"> an.</t>
    </r>
  </si>
  <si>
    <r>
      <rPr>
        <b/>
        <sz val="10"/>
        <rFont val="Arial"/>
        <family val="2"/>
      </rPr>
      <t>Paultrans</t>
    </r>
    <r>
      <rPr>
        <b/>
        <sz val="8"/>
        <rFont val="Arial"/>
        <family val="2"/>
      </rPr>
      <t xml:space="preserve">
Aleksandra Czyzewska
Mitermayerstrße 4
Tel. 08131/3181187
Fax 08131/3183217
info@paultrans.de
www.paultrans.de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</si>
</sst>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D\-00000"/>
    <numFmt numFmtId="165" formatCode="General\ \ "/>
    <numFmt numFmtId="166" formatCode="#,##0\ &quot;kg&quot;"/>
    <numFmt numFmtId="167" formatCode="General\ &quot;m&quot;\ 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indexed="81"/>
      <name val="Tahoma"/>
      <family val="2"/>
    </font>
    <font>
      <sz val="7"/>
      <color indexed="10"/>
      <name val="Tahoma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protection hidden="1"/>
    </xf>
    <xf numFmtId="0" fontId="0" fillId="2" borderId="0" xfId="0" quotePrefix="1" applyFill="1" applyAlignment="1" applyProtection="1">
      <alignment horizontal="center"/>
      <protection hidden="1"/>
    </xf>
    <xf numFmtId="0" fontId="0" fillId="2" borderId="1" xfId="0" applyFill="1" applyBorder="1" applyAlignment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protection hidden="1"/>
    </xf>
    <xf numFmtId="165" fontId="0" fillId="2" borderId="2" xfId="0" applyNumberFormat="1" applyFill="1" applyBorder="1" applyAlignment="1" applyProtection="1">
      <protection hidden="1"/>
    </xf>
    <xf numFmtId="165" fontId="0" fillId="2" borderId="1" xfId="0" applyNumberFormat="1" applyFill="1" applyBorder="1" applyAlignment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protection hidden="1"/>
    </xf>
    <xf numFmtId="165" fontId="1" fillId="2" borderId="0" xfId="0" applyNumberFormat="1" applyFont="1" applyFill="1" applyBorder="1" applyAlignment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167" fontId="0" fillId="2" borderId="0" xfId="0" applyNumberFormat="1" applyFill="1" applyBorder="1" applyAlignment="1" applyProtection="1">
      <alignment horizontal="right"/>
      <protection locked="0" hidden="1"/>
    </xf>
    <xf numFmtId="0" fontId="0" fillId="2" borderId="0" xfId="0" applyFill="1" applyAlignment="1" applyProtection="1">
      <alignment vertical="top"/>
      <protection hidden="1"/>
    </xf>
    <xf numFmtId="0" fontId="1" fillId="3" borderId="4" xfId="0" applyFont="1" applyFill="1" applyBorder="1" applyAlignment="1" applyProtection="1">
      <alignment horizontal="left"/>
      <protection locked="0" hidden="1"/>
    </xf>
    <xf numFmtId="0" fontId="0" fillId="3" borderId="1" xfId="0" applyFill="1" applyBorder="1" applyAlignment="1" applyProtection="1">
      <alignment horizontal="center"/>
      <protection locked="0" hidden="1"/>
    </xf>
    <xf numFmtId="0" fontId="0" fillId="3" borderId="4" xfId="0" applyFill="1" applyBorder="1" applyAlignment="1" applyProtection="1">
      <alignment horizontal="right"/>
      <protection locked="0" hidden="1"/>
    </xf>
    <xf numFmtId="0" fontId="0" fillId="3" borderId="1" xfId="0" applyFill="1" applyBorder="1" applyAlignment="1" applyProtection="1">
      <protection locked="0" hidden="1"/>
    </xf>
    <xf numFmtId="165" fontId="0" fillId="2" borderId="2" xfId="0" applyNumberFormat="1" applyFill="1" applyBorder="1" applyAlignment="1" applyProtection="1">
      <protection hidden="1"/>
    </xf>
    <xf numFmtId="165" fontId="0" fillId="2" borderId="6" xfId="0" applyNumberFormat="1" applyFill="1" applyBorder="1" applyAlignment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3" borderId="5" xfId="0" applyFill="1" applyBorder="1" applyAlignment="1" applyProtection="1">
      <alignment horizontal="left"/>
      <protection locked="0" hidden="1"/>
    </xf>
    <xf numFmtId="165" fontId="1" fillId="2" borderId="2" xfId="0" applyNumberFormat="1" applyFont="1" applyFill="1" applyBorder="1" applyAlignment="1" applyProtection="1">
      <protection hidden="1"/>
    </xf>
    <xf numFmtId="165" fontId="1" fillId="2" borderId="6" xfId="0" applyNumberFormat="1" applyFont="1" applyFill="1" applyBorder="1" applyAlignment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3" fillId="2" borderId="0" xfId="0" applyNumberFormat="1" applyFont="1" applyFill="1" applyAlignment="1" applyProtection="1">
      <alignment horizontal="justify" wrapText="1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" xfId="0" applyFill="1" applyBorder="1" applyAlignment="1" applyProtection="1">
      <protection hidden="1"/>
    </xf>
    <xf numFmtId="165" fontId="0" fillId="3" borderId="1" xfId="0" applyNumberFormat="1" applyFill="1" applyBorder="1" applyAlignment="1" applyProtection="1">
      <protection locked="0" hidden="1"/>
    </xf>
    <xf numFmtId="165" fontId="0" fillId="2" borderId="1" xfId="0" applyNumberFormat="1" applyFill="1" applyBorder="1" applyAlignment="1" applyProtection="1"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protection hidden="1"/>
    </xf>
    <xf numFmtId="0" fontId="1" fillId="2" borderId="2" xfId="0" applyFont="1" applyFill="1" applyBorder="1" applyAlignment="1" applyProtection="1"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1" fillId="3" borderId="4" xfId="0" applyNumberFormat="1" applyFont="1" applyFill="1" applyBorder="1" applyAlignment="1" applyProtection="1">
      <alignment horizontal="left"/>
      <protection locked="0" hidden="1"/>
    </xf>
    <xf numFmtId="0" fontId="0" fillId="3" borderId="5" xfId="0" applyNumberFormat="1" applyFill="1" applyBorder="1" applyAlignment="1" applyProtection="1">
      <alignment horizontal="left"/>
      <protection locked="0" hidden="1"/>
    </xf>
    <xf numFmtId="0" fontId="0" fillId="3" borderId="4" xfId="0" applyFill="1" applyBorder="1" applyAlignment="1" applyProtection="1">
      <alignment horizontal="left"/>
      <protection locked="0" hidden="1"/>
    </xf>
    <xf numFmtId="14" fontId="0" fillId="2" borderId="0" xfId="0" applyNumberFormat="1" applyFill="1" applyAlignment="1" applyProtection="1">
      <alignment horizontal="right"/>
      <protection hidden="1"/>
    </xf>
    <xf numFmtId="14" fontId="3" fillId="3" borderId="4" xfId="0" applyNumberFormat="1" applyFont="1" applyFill="1" applyBorder="1" applyAlignment="1" applyProtection="1">
      <alignment horizontal="center"/>
      <protection locked="0" hidden="1"/>
    </xf>
    <xf numFmtId="0" fontId="3" fillId="3" borderId="4" xfId="0" applyFont="1" applyFill="1" applyBorder="1" applyAlignment="1" applyProtection="1">
      <alignment horizontal="center"/>
      <protection locked="0" hidden="1"/>
    </xf>
    <xf numFmtId="164" fontId="0" fillId="3" borderId="5" xfId="0" applyNumberFormat="1" applyFill="1" applyBorder="1" applyAlignment="1" applyProtection="1">
      <alignment horizontal="left"/>
      <protection locked="0" hidden="1"/>
    </xf>
    <xf numFmtId="166" fontId="0" fillId="2" borderId="4" xfId="0" applyNumberFormat="1" applyFill="1" applyBorder="1" applyAlignment="1" applyProtection="1">
      <alignment horizontal="right"/>
      <protection locked="0" hidden="1"/>
    </xf>
    <xf numFmtId="167" fontId="0" fillId="2" borderId="5" xfId="0" applyNumberFormat="1" applyFill="1" applyBorder="1" applyAlignment="1" applyProtection="1">
      <alignment horizontal="right"/>
      <protection locked="0" hidden="1"/>
    </xf>
    <xf numFmtId="0" fontId="0" fillId="2" borderId="5" xfId="0" applyFill="1" applyBorder="1" applyAlignment="1" applyProtection="1">
      <protection hidden="1"/>
    </xf>
    <xf numFmtId="0" fontId="0" fillId="2" borderId="1" xfId="0" applyFill="1" applyBorder="1" applyAlignment="1" applyProtection="1">
      <alignment wrapText="1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locked="0" hidden="1"/>
    </xf>
    <xf numFmtId="0" fontId="0" fillId="2" borderId="2" xfId="0" applyFill="1" applyBorder="1" applyAlignment="1" applyProtection="1">
      <alignment wrapText="1"/>
      <protection hidden="1"/>
    </xf>
    <xf numFmtId="0" fontId="0" fillId="2" borderId="2" xfId="0" applyFill="1" applyBorder="1" applyAlignment="1" applyProtection="1">
      <alignment horizontal="left" wrapText="1"/>
      <protection hidden="1"/>
    </xf>
    <xf numFmtId="165" fontId="0" fillId="3" borderId="2" xfId="0" applyNumberFormat="1" applyFill="1" applyBorder="1" applyAlignment="1" applyProtection="1">
      <protection locked="0" hidden="1"/>
    </xf>
    <xf numFmtId="165" fontId="0" fillId="3" borderId="6" xfId="0" applyNumberFormat="1" applyFill="1" applyBorder="1" applyAlignment="1" applyProtection="1">
      <protection locked="0" hidden="1"/>
    </xf>
    <xf numFmtId="0" fontId="8" fillId="2" borderId="0" xfId="0" applyFont="1" applyFill="1" applyAlignment="1" applyProtection="1">
      <alignment horizontal="center"/>
      <protection hidden="1"/>
    </xf>
    <xf numFmtId="0" fontId="3" fillId="2" borderId="0" xfId="0" quotePrefix="1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wrapText="1"/>
      <protection hidden="1"/>
    </xf>
    <xf numFmtId="0" fontId="8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justify" vertical="top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296313</xdr:colOff>
      <xdr:row>0</xdr:row>
      <xdr:rowOff>0</xdr:rowOff>
    </xdr:from>
    <xdr:to>
      <xdr:col>15</xdr:col>
      <xdr:colOff>8279</xdr:colOff>
      <xdr:row>0</xdr:row>
      <xdr:rowOff>1027043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3530" y="0"/>
          <a:ext cx="2378966" cy="1027043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U175"/>
  <sheetViews>
    <sheetView tabSelected="1" zoomScale="115" zoomScaleNormal="100" workbookViewId="0">
      <selection activeCell="H4" sqref="H4:J4"/>
    </sheetView>
  </sheetViews>
  <sheetFormatPr baseColWidth="10" defaultRowHeight="12.75" x14ac:dyDescent="0.2"/>
  <cols>
    <col min="1" max="1" width="2.7109375" style="1" customWidth="1"/>
    <col min="2" max="5" width="5.7109375" style="1" customWidth="1"/>
    <col min="6" max="7" width="2.85546875" style="1" customWidth="1"/>
    <col min="8" max="8" width="5.7109375" style="1" customWidth="1"/>
    <col min="9" max="9" width="2.85546875" style="1" customWidth="1"/>
    <col min="10" max="10" width="5.7109375" style="1" customWidth="1"/>
    <col min="11" max="11" width="2.85546875" style="1" customWidth="1"/>
    <col min="12" max="15" width="5.7109375" style="1" customWidth="1"/>
    <col min="16" max="16" width="4.28515625" style="1" customWidth="1"/>
    <col min="17" max="18" width="2.85546875" style="1" customWidth="1"/>
    <col min="19" max="19" width="5.7109375" style="1" customWidth="1"/>
    <col min="20" max="20" width="2.85546875" style="1" customWidth="1"/>
    <col min="21" max="21" width="5.7109375" style="1" customWidth="1"/>
    <col min="22" max="16384" width="11.42578125" style="1"/>
  </cols>
  <sheetData>
    <row r="1" spans="2:20" ht="101.25" customHeight="1" x14ac:dyDescent="0.2">
      <c r="B1" s="76" t="s">
        <v>176</v>
      </c>
      <c r="C1" s="76"/>
      <c r="D1" s="76"/>
      <c r="H1" s="29"/>
      <c r="N1" s="74"/>
      <c r="O1" s="75"/>
      <c r="P1" s="75"/>
      <c r="Q1" s="77" t="s">
        <v>175</v>
      </c>
      <c r="R1" s="77"/>
      <c r="S1" s="77"/>
      <c r="T1" s="77"/>
    </row>
    <row r="2" spans="2:20" x14ac:dyDescent="0.2">
      <c r="B2" s="2" t="s">
        <v>173</v>
      </c>
      <c r="C2" s="2"/>
      <c r="E2" s="3"/>
      <c r="F2" s="3"/>
      <c r="G2" s="3"/>
      <c r="H2" s="3"/>
      <c r="I2" s="3"/>
      <c r="J2" s="3"/>
      <c r="K2" s="3"/>
      <c r="L2" s="3"/>
      <c r="M2" s="3"/>
    </row>
    <row r="3" spans="2:20" ht="10.5" customHeight="1" x14ac:dyDescent="0.2"/>
    <row r="4" spans="2:20" x14ac:dyDescent="0.2">
      <c r="B4" s="4" t="s">
        <v>163</v>
      </c>
      <c r="C4" s="4"/>
      <c r="G4" s="28"/>
      <c r="H4" s="58" t="s">
        <v>174</v>
      </c>
      <c r="I4" s="58"/>
      <c r="J4" s="58"/>
      <c r="L4" s="5" t="s">
        <v>164</v>
      </c>
      <c r="O4" s="58"/>
      <c r="P4" s="59"/>
      <c r="Q4" s="59"/>
      <c r="R4" s="57"/>
      <c r="S4" s="57"/>
      <c r="T4" s="57"/>
    </row>
    <row r="5" spans="2:20" ht="10.5" customHeight="1" x14ac:dyDescent="0.2">
      <c r="B5" s="5"/>
      <c r="C5" s="5"/>
      <c r="H5" s="26"/>
      <c r="I5" s="27" t="s">
        <v>165</v>
      </c>
      <c r="J5" s="26"/>
    </row>
    <row r="6" spans="2:20" x14ac:dyDescent="0.2">
      <c r="B6" s="4" t="s">
        <v>0</v>
      </c>
      <c r="C6" s="4"/>
    </row>
    <row r="7" spans="2:20" ht="15" customHeight="1" x14ac:dyDescent="0.2">
      <c r="B7" s="6" t="s">
        <v>2</v>
      </c>
      <c r="C7" s="6"/>
      <c r="E7" s="54"/>
      <c r="F7" s="54"/>
      <c r="G7" s="54"/>
      <c r="H7" s="54"/>
      <c r="I7" s="54"/>
      <c r="J7" s="54"/>
      <c r="L7" s="6" t="s">
        <v>1</v>
      </c>
      <c r="M7" s="7"/>
      <c r="O7" s="56"/>
      <c r="P7" s="56"/>
      <c r="Q7" s="56"/>
      <c r="R7" s="56"/>
      <c r="S7" s="56"/>
      <c r="T7" s="56"/>
    </row>
    <row r="8" spans="2:20" ht="15" customHeight="1" x14ac:dyDescent="0.2">
      <c r="B8" s="6" t="s">
        <v>3</v>
      </c>
      <c r="C8" s="6"/>
      <c r="E8" s="55"/>
      <c r="F8" s="55"/>
      <c r="G8" s="55"/>
      <c r="H8" s="55"/>
      <c r="I8" s="55"/>
      <c r="J8" s="55"/>
      <c r="L8" s="6" t="s">
        <v>4</v>
      </c>
      <c r="M8" s="7"/>
      <c r="O8" s="30"/>
      <c r="P8" s="8" t="s">
        <v>166</v>
      </c>
      <c r="Q8" s="7"/>
    </row>
    <row r="9" spans="2:20" ht="15" customHeight="1" x14ac:dyDescent="0.2">
      <c r="B9" s="6" t="s">
        <v>5</v>
      </c>
      <c r="C9" s="6"/>
      <c r="E9" s="60"/>
      <c r="F9" s="60"/>
      <c r="G9" s="60"/>
      <c r="H9" s="60"/>
      <c r="I9" s="60"/>
      <c r="J9" s="60"/>
      <c r="L9" s="6" t="s">
        <v>35</v>
      </c>
      <c r="M9" s="7"/>
      <c r="P9" s="9" t="s">
        <v>33</v>
      </c>
      <c r="Q9" s="31"/>
      <c r="S9" s="9" t="s">
        <v>9</v>
      </c>
      <c r="T9" s="31"/>
    </row>
    <row r="10" spans="2:20" ht="15" customHeight="1" x14ac:dyDescent="0.2">
      <c r="B10" s="6" t="s">
        <v>6</v>
      </c>
      <c r="C10" s="6"/>
      <c r="E10" s="55"/>
      <c r="F10" s="55"/>
      <c r="G10" s="55"/>
      <c r="H10" s="55"/>
      <c r="I10" s="55"/>
      <c r="J10" s="55"/>
      <c r="L10" s="10" t="s">
        <v>11</v>
      </c>
      <c r="M10" s="7"/>
      <c r="S10" s="61"/>
      <c r="T10" s="61"/>
    </row>
    <row r="11" spans="2:20" ht="15" customHeight="1" x14ac:dyDescent="0.2">
      <c r="B11" s="6" t="s">
        <v>7</v>
      </c>
      <c r="C11" s="6"/>
      <c r="E11" s="55"/>
      <c r="F11" s="55"/>
      <c r="G11" s="55"/>
      <c r="H11" s="55"/>
      <c r="I11" s="55"/>
      <c r="J11" s="55"/>
      <c r="L11" s="6" t="s">
        <v>36</v>
      </c>
      <c r="M11" s="7"/>
      <c r="Q11" s="1" t="s">
        <v>34</v>
      </c>
      <c r="S11" s="62"/>
      <c r="T11" s="62"/>
    </row>
    <row r="12" spans="2:20" ht="15" customHeight="1" x14ac:dyDescent="0.2">
      <c r="B12" s="6" t="s">
        <v>8</v>
      </c>
      <c r="C12" s="6"/>
      <c r="E12" s="38"/>
      <c r="F12" s="38"/>
      <c r="G12" s="38"/>
      <c r="H12" s="38"/>
      <c r="I12" s="38"/>
      <c r="J12" s="38"/>
      <c r="L12" s="11" t="s">
        <v>39</v>
      </c>
      <c r="M12" s="7"/>
      <c r="T12" s="7"/>
    </row>
    <row r="13" spans="2:20" ht="15" customHeight="1" x14ac:dyDescent="0.2">
      <c r="L13" s="10" t="s">
        <v>12</v>
      </c>
      <c r="M13" s="7"/>
      <c r="P13" s="9" t="s">
        <v>33</v>
      </c>
      <c r="Q13" s="31"/>
      <c r="S13" s="9" t="s">
        <v>9</v>
      </c>
      <c r="T13" s="31"/>
    </row>
    <row r="15" spans="2:20" x14ac:dyDescent="0.2">
      <c r="B15" s="5" t="s">
        <v>10</v>
      </c>
      <c r="C15" s="5"/>
    </row>
    <row r="16" spans="2:20" ht="15" customHeight="1" x14ac:dyDescent="0.2">
      <c r="B16" s="6" t="s">
        <v>2</v>
      </c>
      <c r="C16" s="6"/>
      <c r="E16" s="54"/>
      <c r="F16" s="54"/>
      <c r="G16" s="54"/>
      <c r="H16" s="54"/>
      <c r="I16" s="54"/>
      <c r="J16" s="54"/>
      <c r="L16" s="6" t="s">
        <v>1</v>
      </c>
      <c r="O16" s="56"/>
      <c r="P16" s="56"/>
      <c r="Q16" s="56"/>
      <c r="R16" s="56"/>
      <c r="S16" s="56"/>
      <c r="T16" s="56"/>
    </row>
    <row r="17" spans="2:20" ht="15" customHeight="1" x14ac:dyDescent="0.2">
      <c r="B17" s="6" t="s">
        <v>3</v>
      </c>
      <c r="C17" s="6"/>
      <c r="E17" s="55"/>
      <c r="F17" s="55"/>
      <c r="G17" s="55"/>
      <c r="H17" s="55"/>
      <c r="I17" s="55"/>
      <c r="J17" s="55"/>
      <c r="L17" s="6" t="s">
        <v>4</v>
      </c>
      <c r="O17" s="30"/>
      <c r="P17" s="8" t="s">
        <v>136</v>
      </c>
      <c r="Q17" s="7"/>
    </row>
    <row r="18" spans="2:20" ht="15" customHeight="1" x14ac:dyDescent="0.2">
      <c r="B18" s="6" t="s">
        <v>5</v>
      </c>
      <c r="C18" s="6"/>
      <c r="E18" s="60"/>
      <c r="F18" s="60"/>
      <c r="G18" s="60"/>
      <c r="H18" s="60"/>
      <c r="I18" s="60"/>
      <c r="J18" s="60"/>
      <c r="L18" s="6" t="s">
        <v>35</v>
      </c>
      <c r="P18" s="9" t="s">
        <v>33</v>
      </c>
      <c r="Q18" s="31"/>
      <c r="S18" s="9" t="s">
        <v>9</v>
      </c>
      <c r="T18" s="31"/>
    </row>
    <row r="19" spans="2:20" ht="15" customHeight="1" x14ac:dyDescent="0.2">
      <c r="B19" s="6" t="s">
        <v>6</v>
      </c>
      <c r="C19" s="6"/>
      <c r="E19" s="55"/>
      <c r="F19" s="55"/>
      <c r="G19" s="55"/>
      <c r="H19" s="55"/>
      <c r="I19" s="55"/>
      <c r="J19" s="55"/>
      <c r="L19" s="10" t="s">
        <v>11</v>
      </c>
      <c r="S19" s="61"/>
      <c r="T19" s="61"/>
    </row>
    <row r="20" spans="2:20" ht="15" customHeight="1" x14ac:dyDescent="0.2">
      <c r="B20" s="6" t="s">
        <v>7</v>
      </c>
      <c r="C20" s="6"/>
      <c r="E20" s="55"/>
      <c r="F20" s="55"/>
      <c r="G20" s="55"/>
      <c r="H20" s="55"/>
      <c r="I20" s="55"/>
      <c r="J20" s="55"/>
      <c r="L20" s="6" t="s">
        <v>37</v>
      </c>
      <c r="Q20" s="1" t="s">
        <v>34</v>
      </c>
      <c r="S20" s="62"/>
      <c r="T20" s="62"/>
    </row>
    <row r="21" spans="2:20" ht="15" customHeight="1" x14ac:dyDescent="0.2">
      <c r="B21" s="13" t="s">
        <v>172</v>
      </c>
      <c r="C21" s="6"/>
      <c r="E21" s="38"/>
      <c r="F21" s="38"/>
      <c r="G21" s="38"/>
      <c r="H21" s="38"/>
      <c r="I21" s="38"/>
      <c r="J21" s="38"/>
      <c r="L21" s="11" t="s">
        <v>38</v>
      </c>
      <c r="T21" s="7"/>
    </row>
    <row r="22" spans="2:20" ht="15" customHeight="1" x14ac:dyDescent="0.2">
      <c r="L22" s="10" t="s">
        <v>12</v>
      </c>
      <c r="P22" s="9" t="s">
        <v>33</v>
      </c>
      <c r="Q22" s="31"/>
      <c r="S22" s="9" t="s">
        <v>9</v>
      </c>
      <c r="T22" s="31"/>
    </row>
    <row r="24" spans="2:20" x14ac:dyDescent="0.2">
      <c r="B24" s="4" t="s">
        <v>139</v>
      </c>
      <c r="C24" s="4"/>
    </row>
    <row r="25" spans="2:20" x14ac:dyDescent="0.2">
      <c r="B25" s="10" t="s">
        <v>140</v>
      </c>
      <c r="C25" s="10"/>
    </row>
    <row r="27" spans="2:20" ht="15" customHeight="1" x14ac:dyDescent="0.2">
      <c r="B27" s="6" t="s">
        <v>16</v>
      </c>
      <c r="C27" s="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2:20" ht="15" customHeight="1" x14ac:dyDescent="0.2">
      <c r="B28" s="6" t="s">
        <v>14</v>
      </c>
      <c r="C28" s="6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2:20" ht="15" customHeight="1" x14ac:dyDescent="0.2">
      <c r="B29" s="6" t="s">
        <v>19</v>
      </c>
      <c r="C29" s="6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2:20" ht="15" customHeight="1" x14ac:dyDescent="0.2">
      <c r="B30" s="6" t="s">
        <v>17</v>
      </c>
      <c r="C30" s="6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2:20" ht="15" customHeight="1" x14ac:dyDescent="0.2">
      <c r="B31" s="6" t="s">
        <v>15</v>
      </c>
      <c r="C31" s="6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2:20" ht="15" customHeight="1" x14ac:dyDescent="0.2">
      <c r="B32" s="6" t="s">
        <v>13</v>
      </c>
      <c r="C32" s="6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2:21" ht="15" customHeight="1" x14ac:dyDescent="0.2">
      <c r="B33" s="6" t="s">
        <v>18</v>
      </c>
      <c r="C33" s="6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5" spans="2:21" x14ac:dyDescent="0.2">
      <c r="B35" s="4" t="s">
        <v>20</v>
      </c>
      <c r="C35" s="4"/>
    </row>
    <row r="36" spans="2:21" ht="15" customHeight="1" x14ac:dyDescent="0.2">
      <c r="B36" s="6" t="s">
        <v>150</v>
      </c>
      <c r="C36" s="6"/>
      <c r="E36" s="9" t="s">
        <v>33</v>
      </c>
      <c r="F36" s="31"/>
      <c r="H36" s="9" t="s">
        <v>9</v>
      </c>
      <c r="I36" s="31"/>
      <c r="L36" s="7" t="s">
        <v>151</v>
      </c>
      <c r="M36" s="7"/>
      <c r="P36" s="9" t="s">
        <v>152</v>
      </c>
      <c r="Q36" s="31"/>
      <c r="S36" s="9" t="s">
        <v>153</v>
      </c>
      <c r="T36" s="31"/>
    </row>
    <row r="37" spans="2:21" ht="15" customHeight="1" x14ac:dyDescent="0.2">
      <c r="B37" s="6" t="s">
        <v>149</v>
      </c>
      <c r="C37" s="6"/>
      <c r="E37" s="9" t="s">
        <v>33</v>
      </c>
      <c r="F37" s="31"/>
      <c r="H37" s="9" t="s">
        <v>9</v>
      </c>
      <c r="I37" s="31"/>
      <c r="L37" s="14" t="s">
        <v>134</v>
      </c>
      <c r="M37" s="7"/>
      <c r="N37" s="56"/>
      <c r="O37" s="56"/>
      <c r="P37" s="9" t="s">
        <v>33</v>
      </c>
      <c r="Q37" s="31"/>
      <c r="S37" s="9" t="s">
        <v>9</v>
      </c>
      <c r="T37" s="31"/>
    </row>
    <row r="38" spans="2:21" x14ac:dyDescent="0.2">
      <c r="B38" s="15" t="s">
        <v>135</v>
      </c>
      <c r="L38" s="26" t="s">
        <v>154</v>
      </c>
    </row>
    <row r="39" spans="2:21" x14ac:dyDescent="0.2">
      <c r="B39" s="15"/>
      <c r="L39" s="26"/>
    </row>
    <row r="40" spans="2:21" x14ac:dyDescent="0.2">
      <c r="B40" s="4" t="s">
        <v>22</v>
      </c>
      <c r="C40" s="4"/>
    </row>
    <row r="41" spans="2:21" ht="15" customHeight="1" x14ac:dyDescent="0.2">
      <c r="B41" s="6" t="s">
        <v>28</v>
      </c>
      <c r="C41" s="6"/>
      <c r="E41" s="1" t="s">
        <v>145</v>
      </c>
      <c r="G41" s="1" t="s">
        <v>168</v>
      </c>
      <c r="L41" s="32"/>
      <c r="M41" s="6" t="s">
        <v>23</v>
      </c>
      <c r="N41" s="6" t="s">
        <v>148</v>
      </c>
    </row>
    <row r="42" spans="2:21" ht="15" customHeight="1" x14ac:dyDescent="0.2">
      <c r="B42" s="6" t="s">
        <v>24</v>
      </c>
      <c r="C42" s="6"/>
      <c r="E42" s="1" t="s">
        <v>146</v>
      </c>
      <c r="G42" s="1" t="s">
        <v>169</v>
      </c>
      <c r="L42" s="32"/>
      <c r="M42" s="6" t="s">
        <v>23</v>
      </c>
      <c r="N42" s="6"/>
    </row>
    <row r="43" spans="2:21" ht="15" customHeight="1" x14ac:dyDescent="0.2">
      <c r="B43" s="6" t="s">
        <v>27</v>
      </c>
      <c r="C43" s="6"/>
      <c r="L43" s="32"/>
      <c r="M43" s="6" t="s">
        <v>23</v>
      </c>
      <c r="N43" s="6"/>
    </row>
    <row r="44" spans="2:21" ht="15" customHeight="1" x14ac:dyDescent="0.2">
      <c r="B44" s="6" t="s">
        <v>25</v>
      </c>
      <c r="C44" s="6"/>
      <c r="E44" s="1" t="s">
        <v>147</v>
      </c>
      <c r="G44" s="1" t="s">
        <v>170</v>
      </c>
      <c r="L44" s="32"/>
      <c r="M44" s="6" t="s">
        <v>23</v>
      </c>
      <c r="N44" s="6"/>
    </row>
    <row r="45" spans="2:21" ht="15" customHeight="1" x14ac:dyDescent="0.2">
      <c r="B45" s="6" t="s">
        <v>26</v>
      </c>
      <c r="C45" s="6"/>
      <c r="E45" s="1" t="s">
        <v>144</v>
      </c>
      <c r="G45" s="1" t="s">
        <v>171</v>
      </c>
      <c r="L45" s="32"/>
      <c r="M45" s="6" t="s">
        <v>23</v>
      </c>
      <c r="N45" s="6"/>
    </row>
    <row r="46" spans="2:21" ht="15" customHeight="1" x14ac:dyDescent="0.2">
      <c r="B46" s="6" t="s">
        <v>21</v>
      </c>
      <c r="C46" s="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</row>
    <row r="47" spans="2:21" x14ac:dyDescent="0.2">
      <c r="B47" s="1" t="s">
        <v>68</v>
      </c>
    </row>
    <row r="48" spans="2:21" x14ac:dyDescent="0.2">
      <c r="B48" s="73" t="s">
        <v>89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16"/>
    </row>
    <row r="50" spans="2:20" x14ac:dyDescent="0.2">
      <c r="B50" s="5" t="s">
        <v>29</v>
      </c>
    </row>
    <row r="51" spans="2:20" ht="37.5" customHeight="1" x14ac:dyDescent="0.2">
      <c r="B51" s="43" t="s">
        <v>141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2:20" x14ac:dyDescent="0.2">
      <c r="K52" s="7"/>
    </row>
    <row r="53" spans="2:20" x14ac:dyDescent="0.2">
      <c r="B53" s="17" t="s">
        <v>23</v>
      </c>
      <c r="C53" s="41" t="s">
        <v>30</v>
      </c>
      <c r="D53" s="44"/>
      <c r="E53" s="44"/>
      <c r="F53" s="44"/>
      <c r="G53" s="45"/>
      <c r="H53" s="18" t="s">
        <v>31</v>
      </c>
      <c r="I53" s="52" t="s">
        <v>32</v>
      </c>
      <c r="J53" s="53"/>
      <c r="K53" s="12"/>
      <c r="L53" s="17" t="s">
        <v>23</v>
      </c>
      <c r="M53" s="41" t="s">
        <v>30</v>
      </c>
      <c r="N53" s="49"/>
      <c r="O53" s="49"/>
      <c r="P53" s="42"/>
      <c r="Q53" s="41" t="s">
        <v>31</v>
      </c>
      <c r="R53" s="42"/>
      <c r="S53" s="41" t="s">
        <v>32</v>
      </c>
      <c r="T53" s="42"/>
    </row>
    <row r="54" spans="2:20" x14ac:dyDescent="0.2">
      <c r="B54" s="17"/>
      <c r="C54" s="51" t="s">
        <v>40</v>
      </c>
      <c r="D54" s="44"/>
      <c r="E54" s="44"/>
      <c r="F54" s="44"/>
      <c r="G54" s="45"/>
      <c r="H54" s="19"/>
      <c r="I54" s="36"/>
      <c r="J54" s="37"/>
      <c r="K54" s="7"/>
      <c r="L54" s="17"/>
      <c r="M54" s="46"/>
      <c r="N54" s="46"/>
      <c r="O54" s="46"/>
      <c r="P54" s="46"/>
      <c r="Q54" s="50"/>
      <c r="R54" s="50"/>
      <c r="S54" s="36"/>
      <c r="T54" s="37"/>
    </row>
    <row r="55" spans="2:20" x14ac:dyDescent="0.2">
      <c r="B55" s="33"/>
      <c r="C55" s="36" t="s">
        <v>41</v>
      </c>
      <c r="D55" s="44"/>
      <c r="E55" s="44"/>
      <c r="F55" s="44"/>
      <c r="G55" s="45"/>
      <c r="H55" s="20">
        <v>4</v>
      </c>
      <c r="I55" s="34">
        <f t="shared" ref="I55:I70" si="0">B55*H55</f>
        <v>0</v>
      </c>
      <c r="J55" s="35"/>
      <c r="K55" s="7"/>
      <c r="L55" s="33"/>
      <c r="M55" s="46" t="s">
        <v>57</v>
      </c>
      <c r="N55" s="46"/>
      <c r="O55" s="46"/>
      <c r="P55" s="36"/>
      <c r="Q55" s="48">
        <v>12</v>
      </c>
      <c r="R55" s="48"/>
      <c r="S55" s="34">
        <f>L55*Q55</f>
        <v>0</v>
      </c>
      <c r="T55" s="35"/>
    </row>
    <row r="56" spans="2:20" x14ac:dyDescent="0.2">
      <c r="B56" s="33"/>
      <c r="C56" s="36" t="s">
        <v>42</v>
      </c>
      <c r="D56" s="44"/>
      <c r="E56" s="44"/>
      <c r="F56" s="44"/>
      <c r="G56" s="45"/>
      <c r="H56" s="20">
        <v>4</v>
      </c>
      <c r="I56" s="34">
        <f t="shared" si="0"/>
        <v>0</v>
      </c>
      <c r="J56" s="35"/>
      <c r="L56" s="33"/>
      <c r="M56" s="46" t="s">
        <v>58</v>
      </c>
      <c r="N56" s="46"/>
      <c r="O56" s="46"/>
      <c r="P56" s="46"/>
      <c r="Q56" s="48">
        <v>12</v>
      </c>
      <c r="R56" s="48"/>
      <c r="S56" s="34">
        <f t="shared" ref="S56:S70" si="1">L56*Q56</f>
        <v>0</v>
      </c>
      <c r="T56" s="35"/>
    </row>
    <row r="57" spans="2:20" x14ac:dyDescent="0.2">
      <c r="B57" s="33"/>
      <c r="C57" s="36" t="s">
        <v>43</v>
      </c>
      <c r="D57" s="44"/>
      <c r="E57" s="44"/>
      <c r="F57" s="44"/>
      <c r="G57" s="45"/>
      <c r="H57" s="20">
        <v>8</v>
      </c>
      <c r="I57" s="34">
        <f t="shared" si="0"/>
        <v>0</v>
      </c>
      <c r="J57" s="35"/>
      <c r="L57" s="33"/>
      <c r="M57" s="46" t="s">
        <v>129</v>
      </c>
      <c r="N57" s="46"/>
      <c r="O57" s="46"/>
      <c r="P57" s="46"/>
      <c r="Q57" s="48">
        <v>4</v>
      </c>
      <c r="R57" s="48"/>
      <c r="S57" s="34">
        <f t="shared" si="1"/>
        <v>0</v>
      </c>
      <c r="T57" s="35"/>
    </row>
    <row r="58" spans="2:20" x14ac:dyDescent="0.2">
      <c r="B58" s="33"/>
      <c r="C58" s="36" t="s">
        <v>44</v>
      </c>
      <c r="D58" s="44"/>
      <c r="E58" s="44"/>
      <c r="F58" s="44"/>
      <c r="G58" s="45"/>
      <c r="H58" s="20">
        <v>4</v>
      </c>
      <c r="I58" s="34">
        <f t="shared" si="0"/>
        <v>0</v>
      </c>
      <c r="J58" s="35"/>
      <c r="L58" s="33"/>
      <c r="M58" s="46" t="s">
        <v>59</v>
      </c>
      <c r="N58" s="46"/>
      <c r="O58" s="46"/>
      <c r="P58" s="46"/>
      <c r="Q58" s="48">
        <v>4</v>
      </c>
      <c r="R58" s="48"/>
      <c r="S58" s="34">
        <f t="shared" si="1"/>
        <v>0</v>
      </c>
      <c r="T58" s="35"/>
    </row>
    <row r="59" spans="2:20" x14ac:dyDescent="0.2">
      <c r="B59" s="33"/>
      <c r="C59" s="36" t="s">
        <v>45</v>
      </c>
      <c r="D59" s="44"/>
      <c r="E59" s="44"/>
      <c r="F59" s="44"/>
      <c r="G59" s="45"/>
      <c r="H59" s="20">
        <v>2</v>
      </c>
      <c r="I59" s="34">
        <f t="shared" si="0"/>
        <v>0</v>
      </c>
      <c r="J59" s="35"/>
      <c r="L59" s="33"/>
      <c r="M59" s="46" t="s">
        <v>60</v>
      </c>
      <c r="N59" s="46"/>
      <c r="O59" s="46"/>
      <c r="P59" s="46"/>
      <c r="Q59" s="48">
        <v>3</v>
      </c>
      <c r="R59" s="48"/>
      <c r="S59" s="34">
        <f t="shared" si="1"/>
        <v>0</v>
      </c>
      <c r="T59" s="35"/>
    </row>
    <row r="60" spans="2:20" x14ac:dyDescent="0.2">
      <c r="B60" s="33"/>
      <c r="C60" s="36" t="s">
        <v>46</v>
      </c>
      <c r="D60" s="44"/>
      <c r="E60" s="44"/>
      <c r="F60" s="44"/>
      <c r="G60" s="45"/>
      <c r="H60" s="20">
        <v>3</v>
      </c>
      <c r="I60" s="34">
        <f t="shared" si="0"/>
        <v>0</v>
      </c>
      <c r="J60" s="35"/>
      <c r="L60" s="33"/>
      <c r="M60" s="46" t="s">
        <v>130</v>
      </c>
      <c r="N60" s="46"/>
      <c r="O60" s="46"/>
      <c r="P60" s="46"/>
      <c r="Q60" s="48">
        <v>15</v>
      </c>
      <c r="R60" s="48"/>
      <c r="S60" s="34">
        <f t="shared" si="1"/>
        <v>0</v>
      </c>
      <c r="T60" s="35"/>
    </row>
    <row r="61" spans="2:20" x14ac:dyDescent="0.2">
      <c r="B61" s="33"/>
      <c r="C61" s="36" t="s">
        <v>47</v>
      </c>
      <c r="D61" s="44"/>
      <c r="E61" s="44"/>
      <c r="F61" s="44"/>
      <c r="G61" s="45"/>
      <c r="H61" s="20">
        <v>5</v>
      </c>
      <c r="I61" s="34">
        <f t="shared" si="0"/>
        <v>0</v>
      </c>
      <c r="J61" s="35"/>
      <c r="L61" s="33"/>
      <c r="M61" s="46" t="s">
        <v>61</v>
      </c>
      <c r="N61" s="46"/>
      <c r="O61" s="46"/>
      <c r="P61" s="46"/>
      <c r="Q61" s="48">
        <v>20</v>
      </c>
      <c r="R61" s="48"/>
      <c r="S61" s="34">
        <f t="shared" si="1"/>
        <v>0</v>
      </c>
      <c r="T61" s="35"/>
    </row>
    <row r="62" spans="2:20" x14ac:dyDescent="0.2">
      <c r="B62" s="33"/>
      <c r="C62" s="36" t="s">
        <v>48</v>
      </c>
      <c r="D62" s="44"/>
      <c r="E62" s="44"/>
      <c r="F62" s="44"/>
      <c r="G62" s="45"/>
      <c r="H62" s="20">
        <v>6</v>
      </c>
      <c r="I62" s="34">
        <f t="shared" si="0"/>
        <v>0</v>
      </c>
      <c r="J62" s="35"/>
      <c r="L62" s="33"/>
      <c r="M62" s="46" t="s">
        <v>62</v>
      </c>
      <c r="N62" s="46"/>
      <c r="O62" s="46"/>
      <c r="P62" s="46"/>
      <c r="Q62" s="48">
        <v>2</v>
      </c>
      <c r="R62" s="48"/>
      <c r="S62" s="34">
        <f t="shared" si="1"/>
        <v>0</v>
      </c>
      <c r="T62" s="35"/>
    </row>
    <row r="63" spans="2:20" x14ac:dyDescent="0.2">
      <c r="B63" s="33"/>
      <c r="C63" s="36" t="s">
        <v>49</v>
      </c>
      <c r="D63" s="44"/>
      <c r="E63" s="44"/>
      <c r="F63" s="44"/>
      <c r="G63" s="45"/>
      <c r="H63" s="20">
        <v>8</v>
      </c>
      <c r="I63" s="34">
        <f t="shared" si="0"/>
        <v>0</v>
      </c>
      <c r="J63" s="35"/>
      <c r="L63" s="33"/>
      <c r="M63" s="46" t="s">
        <v>63</v>
      </c>
      <c r="N63" s="46"/>
      <c r="O63" s="46"/>
      <c r="P63" s="46"/>
      <c r="Q63" s="48">
        <v>2</v>
      </c>
      <c r="R63" s="48"/>
      <c r="S63" s="34">
        <f t="shared" si="1"/>
        <v>0</v>
      </c>
      <c r="T63" s="35"/>
    </row>
    <row r="64" spans="2:20" ht="25.5" customHeight="1" x14ac:dyDescent="0.2">
      <c r="B64" s="33"/>
      <c r="C64" s="69" t="s">
        <v>50</v>
      </c>
      <c r="D64" s="44"/>
      <c r="E64" s="44"/>
      <c r="F64" s="44"/>
      <c r="G64" s="45"/>
      <c r="H64" s="20">
        <v>8</v>
      </c>
      <c r="I64" s="34">
        <f t="shared" si="0"/>
        <v>0</v>
      </c>
      <c r="J64" s="35"/>
      <c r="L64" s="33"/>
      <c r="M64" s="46" t="s">
        <v>64</v>
      </c>
      <c r="N64" s="46"/>
      <c r="O64" s="46"/>
      <c r="P64" s="46"/>
      <c r="Q64" s="48">
        <v>2</v>
      </c>
      <c r="R64" s="48"/>
      <c r="S64" s="34">
        <f t="shared" si="1"/>
        <v>0</v>
      </c>
      <c r="T64" s="35"/>
    </row>
    <row r="65" spans="2:20" ht="25.5" customHeight="1" x14ac:dyDescent="0.2">
      <c r="B65" s="33"/>
      <c r="C65" s="69" t="s">
        <v>51</v>
      </c>
      <c r="D65" s="44"/>
      <c r="E65" s="44"/>
      <c r="F65" s="44"/>
      <c r="G65" s="45"/>
      <c r="H65" s="20">
        <v>10</v>
      </c>
      <c r="I65" s="34">
        <f t="shared" si="0"/>
        <v>0</v>
      </c>
      <c r="J65" s="35"/>
      <c r="L65" s="33"/>
      <c r="M65" s="46" t="s">
        <v>65</v>
      </c>
      <c r="N65" s="46"/>
      <c r="O65" s="46"/>
      <c r="P65" s="46"/>
      <c r="Q65" s="48">
        <v>5</v>
      </c>
      <c r="R65" s="48"/>
      <c r="S65" s="34">
        <f t="shared" si="1"/>
        <v>0</v>
      </c>
      <c r="T65" s="35"/>
    </row>
    <row r="66" spans="2:20" ht="25.5" customHeight="1" x14ac:dyDescent="0.2">
      <c r="B66" s="33"/>
      <c r="C66" s="69" t="s">
        <v>52</v>
      </c>
      <c r="D66" s="44"/>
      <c r="E66" s="44"/>
      <c r="F66" s="44"/>
      <c r="G66" s="45"/>
      <c r="H66" s="20">
        <v>4</v>
      </c>
      <c r="I66" s="34">
        <f t="shared" si="0"/>
        <v>0</v>
      </c>
      <c r="J66" s="35"/>
      <c r="L66" s="33"/>
      <c r="M66" s="46" t="s">
        <v>66</v>
      </c>
      <c r="N66" s="46"/>
      <c r="O66" s="46"/>
      <c r="P66" s="46"/>
      <c r="Q66" s="48">
        <v>3</v>
      </c>
      <c r="R66" s="48"/>
      <c r="S66" s="34">
        <f t="shared" si="1"/>
        <v>0</v>
      </c>
      <c r="T66" s="35"/>
    </row>
    <row r="67" spans="2:20" x14ac:dyDescent="0.2">
      <c r="B67" s="33"/>
      <c r="C67" s="36" t="s">
        <v>53</v>
      </c>
      <c r="D67" s="44"/>
      <c r="E67" s="44"/>
      <c r="F67" s="44"/>
      <c r="G67" s="45"/>
      <c r="H67" s="20">
        <v>18</v>
      </c>
      <c r="I67" s="34">
        <f t="shared" si="0"/>
        <v>0</v>
      </c>
      <c r="J67" s="35"/>
      <c r="L67" s="33"/>
      <c r="M67" s="46" t="s">
        <v>67</v>
      </c>
      <c r="N67" s="46"/>
      <c r="O67" s="46"/>
      <c r="P67" s="46"/>
      <c r="Q67" s="48">
        <v>1</v>
      </c>
      <c r="R67" s="48"/>
      <c r="S67" s="34">
        <f t="shared" si="1"/>
        <v>0</v>
      </c>
      <c r="T67" s="35"/>
    </row>
    <row r="68" spans="2:20" x14ac:dyDescent="0.2">
      <c r="B68" s="33"/>
      <c r="C68" s="36" t="s">
        <v>54</v>
      </c>
      <c r="D68" s="44"/>
      <c r="E68" s="44"/>
      <c r="F68" s="44"/>
      <c r="G68" s="45"/>
      <c r="H68" s="20">
        <v>4</v>
      </c>
      <c r="I68" s="34">
        <f t="shared" si="0"/>
        <v>0</v>
      </c>
      <c r="J68" s="35"/>
      <c r="L68" s="33"/>
      <c r="M68" s="46" t="s">
        <v>167</v>
      </c>
      <c r="N68" s="46"/>
      <c r="O68" s="46"/>
      <c r="P68" s="46"/>
      <c r="Q68" s="48">
        <v>1</v>
      </c>
      <c r="R68" s="48"/>
      <c r="S68" s="34">
        <f t="shared" si="1"/>
        <v>0</v>
      </c>
      <c r="T68" s="35"/>
    </row>
    <row r="69" spans="2:20" x14ac:dyDescent="0.2">
      <c r="B69" s="33"/>
      <c r="C69" s="36" t="s">
        <v>55</v>
      </c>
      <c r="D69" s="44"/>
      <c r="E69" s="44"/>
      <c r="F69" s="44"/>
      <c r="G69" s="45"/>
      <c r="H69" s="20">
        <v>12</v>
      </c>
      <c r="I69" s="34">
        <f t="shared" si="0"/>
        <v>0</v>
      </c>
      <c r="J69" s="35"/>
      <c r="L69" s="33"/>
      <c r="M69" s="36" t="s">
        <v>155</v>
      </c>
      <c r="N69" s="63"/>
      <c r="O69" s="63"/>
      <c r="P69" s="37"/>
      <c r="Q69" s="70"/>
      <c r="R69" s="71"/>
      <c r="S69" s="34">
        <f t="shared" si="1"/>
        <v>0</v>
      </c>
      <c r="T69" s="35"/>
    </row>
    <row r="70" spans="2:20" x14ac:dyDescent="0.2">
      <c r="B70" s="33"/>
      <c r="C70" s="36" t="s">
        <v>56</v>
      </c>
      <c r="D70" s="44"/>
      <c r="E70" s="44"/>
      <c r="F70" s="44"/>
      <c r="G70" s="45"/>
      <c r="H70" s="20">
        <v>17</v>
      </c>
      <c r="I70" s="34">
        <f t="shared" si="0"/>
        <v>0</v>
      </c>
      <c r="J70" s="35"/>
      <c r="L70" s="33"/>
      <c r="M70" s="46" t="s">
        <v>96</v>
      </c>
      <c r="N70" s="46"/>
      <c r="O70" s="46"/>
      <c r="P70" s="46"/>
      <c r="Q70" s="47"/>
      <c r="R70" s="47"/>
      <c r="S70" s="34">
        <f t="shared" si="1"/>
        <v>0</v>
      </c>
      <c r="T70" s="35"/>
    </row>
    <row r="71" spans="2:20" x14ac:dyDescent="0.2">
      <c r="H71" s="9" t="s">
        <v>69</v>
      </c>
      <c r="I71" s="34">
        <f>SUM(I55:J70)</f>
        <v>0</v>
      </c>
      <c r="J71" s="35"/>
      <c r="R71" s="22" t="s">
        <v>70</v>
      </c>
      <c r="S71" s="39">
        <f>SUM(S55:T70)+I71</f>
        <v>0</v>
      </c>
      <c r="T71" s="40"/>
    </row>
    <row r="73" spans="2:20" x14ac:dyDescent="0.2">
      <c r="B73" s="17" t="s">
        <v>23</v>
      </c>
      <c r="C73" s="41" t="s">
        <v>30</v>
      </c>
      <c r="D73" s="44"/>
      <c r="E73" s="44"/>
      <c r="F73" s="44"/>
      <c r="G73" s="45"/>
      <c r="H73" s="18" t="s">
        <v>31</v>
      </c>
      <c r="I73" s="52" t="s">
        <v>32</v>
      </c>
      <c r="J73" s="53"/>
      <c r="K73" s="12"/>
      <c r="L73" s="17" t="s">
        <v>23</v>
      </c>
      <c r="M73" s="41" t="s">
        <v>30</v>
      </c>
      <c r="N73" s="49"/>
      <c r="O73" s="49"/>
      <c r="P73" s="42"/>
      <c r="Q73" s="41" t="s">
        <v>31</v>
      </c>
      <c r="R73" s="42"/>
      <c r="S73" s="41" t="s">
        <v>32</v>
      </c>
      <c r="T73" s="42"/>
    </row>
    <row r="74" spans="2:20" x14ac:dyDescent="0.2">
      <c r="B74" s="17"/>
      <c r="C74" s="51" t="s">
        <v>71</v>
      </c>
      <c r="D74" s="44"/>
      <c r="E74" s="44"/>
      <c r="F74" s="44"/>
      <c r="G74" s="45"/>
      <c r="H74" s="19"/>
      <c r="I74" s="36"/>
      <c r="J74" s="37"/>
      <c r="K74" s="7"/>
      <c r="L74" s="17"/>
      <c r="M74" s="46"/>
      <c r="N74" s="46"/>
      <c r="O74" s="46"/>
      <c r="P74" s="46"/>
      <c r="Q74" s="50"/>
      <c r="R74" s="50"/>
      <c r="S74" s="36"/>
      <c r="T74" s="37"/>
    </row>
    <row r="75" spans="2:20" x14ac:dyDescent="0.2">
      <c r="B75" s="33"/>
      <c r="C75" s="36" t="s">
        <v>45</v>
      </c>
      <c r="D75" s="44"/>
      <c r="E75" s="44"/>
      <c r="F75" s="44"/>
      <c r="G75" s="45"/>
      <c r="H75" s="20">
        <v>2</v>
      </c>
      <c r="I75" s="34">
        <f t="shared" ref="I75:I82" si="2">B75*H75</f>
        <v>0</v>
      </c>
      <c r="J75" s="35"/>
      <c r="K75" s="7"/>
      <c r="L75" s="33"/>
      <c r="M75" s="46" t="s">
        <v>58</v>
      </c>
      <c r="N75" s="46"/>
      <c r="O75" s="46"/>
      <c r="P75" s="46"/>
      <c r="Q75" s="48">
        <v>12</v>
      </c>
      <c r="R75" s="48"/>
      <c r="S75" s="34">
        <f t="shared" ref="S75:S82" si="3">L75*Q75</f>
        <v>0</v>
      </c>
      <c r="T75" s="35"/>
    </row>
    <row r="76" spans="2:20" x14ac:dyDescent="0.2">
      <c r="B76" s="33"/>
      <c r="C76" s="36" t="s">
        <v>46</v>
      </c>
      <c r="D76" s="44"/>
      <c r="E76" s="44"/>
      <c r="F76" s="44"/>
      <c r="G76" s="45"/>
      <c r="H76" s="20">
        <v>3</v>
      </c>
      <c r="I76" s="34">
        <f t="shared" si="2"/>
        <v>0</v>
      </c>
      <c r="J76" s="35"/>
      <c r="L76" s="33"/>
      <c r="M76" s="36" t="s">
        <v>74</v>
      </c>
      <c r="N76" s="63"/>
      <c r="O76" s="63"/>
      <c r="P76" s="37"/>
      <c r="Q76" s="34">
        <v>4</v>
      </c>
      <c r="R76" s="35"/>
      <c r="S76" s="34">
        <f t="shared" si="3"/>
        <v>0</v>
      </c>
      <c r="T76" s="35"/>
    </row>
    <row r="77" spans="2:20" x14ac:dyDescent="0.2">
      <c r="B77" s="33"/>
      <c r="C77" s="36" t="s">
        <v>72</v>
      </c>
      <c r="D77" s="44"/>
      <c r="E77" s="44"/>
      <c r="F77" s="44"/>
      <c r="G77" s="45"/>
      <c r="H77" s="20">
        <v>2</v>
      </c>
      <c r="I77" s="34">
        <f t="shared" si="2"/>
        <v>0</v>
      </c>
      <c r="J77" s="35"/>
      <c r="L77" s="33"/>
      <c r="M77" s="46" t="s">
        <v>67</v>
      </c>
      <c r="N77" s="46"/>
      <c r="O77" s="46"/>
      <c r="P77" s="46"/>
      <c r="Q77" s="48">
        <v>1</v>
      </c>
      <c r="R77" s="48"/>
      <c r="S77" s="34">
        <f t="shared" si="3"/>
        <v>0</v>
      </c>
      <c r="T77" s="35"/>
    </row>
    <row r="78" spans="2:20" x14ac:dyDescent="0.2">
      <c r="B78" s="33"/>
      <c r="C78" s="36" t="s">
        <v>47</v>
      </c>
      <c r="D78" s="44"/>
      <c r="E78" s="44"/>
      <c r="F78" s="44"/>
      <c r="G78" s="45"/>
      <c r="H78" s="20">
        <v>5</v>
      </c>
      <c r="I78" s="34">
        <f t="shared" si="2"/>
        <v>0</v>
      </c>
      <c r="J78" s="35"/>
      <c r="L78" s="33"/>
      <c r="M78" s="46" t="s">
        <v>66</v>
      </c>
      <c r="N78" s="46"/>
      <c r="O78" s="46"/>
      <c r="P78" s="46"/>
      <c r="Q78" s="48">
        <v>3</v>
      </c>
      <c r="R78" s="48"/>
      <c r="S78" s="34">
        <f t="shared" si="3"/>
        <v>0</v>
      </c>
      <c r="T78" s="35"/>
    </row>
    <row r="79" spans="2:20" x14ac:dyDescent="0.2">
      <c r="B79" s="33"/>
      <c r="C79" s="36" t="s">
        <v>48</v>
      </c>
      <c r="D79" s="44"/>
      <c r="E79" s="44"/>
      <c r="F79" s="44"/>
      <c r="G79" s="45"/>
      <c r="H79" s="20">
        <v>6</v>
      </c>
      <c r="I79" s="34">
        <f t="shared" si="2"/>
        <v>0</v>
      </c>
      <c r="J79" s="35"/>
      <c r="L79" s="33"/>
      <c r="M79" s="36" t="s">
        <v>64</v>
      </c>
      <c r="N79" s="63"/>
      <c r="O79" s="63"/>
      <c r="P79" s="37"/>
      <c r="Q79" s="34">
        <v>2</v>
      </c>
      <c r="R79" s="35"/>
      <c r="S79" s="34">
        <f t="shared" si="3"/>
        <v>0</v>
      </c>
      <c r="T79" s="35"/>
    </row>
    <row r="80" spans="2:20" x14ac:dyDescent="0.2">
      <c r="B80" s="33"/>
      <c r="C80" s="36" t="s">
        <v>49</v>
      </c>
      <c r="D80" s="44"/>
      <c r="E80" s="44"/>
      <c r="F80" s="44"/>
      <c r="G80" s="45"/>
      <c r="H80" s="20">
        <v>8</v>
      </c>
      <c r="I80" s="34">
        <f t="shared" si="2"/>
        <v>0</v>
      </c>
      <c r="J80" s="35"/>
      <c r="L80" s="33"/>
      <c r="M80" s="46" t="s">
        <v>167</v>
      </c>
      <c r="N80" s="46"/>
      <c r="O80" s="46"/>
      <c r="P80" s="46"/>
      <c r="Q80" s="34">
        <v>1</v>
      </c>
      <c r="R80" s="35"/>
      <c r="S80" s="34">
        <f t="shared" si="3"/>
        <v>0</v>
      </c>
      <c r="T80" s="35"/>
    </row>
    <row r="81" spans="2:20" x14ac:dyDescent="0.2">
      <c r="B81" s="33"/>
      <c r="C81" s="36" t="s">
        <v>53</v>
      </c>
      <c r="D81" s="44"/>
      <c r="E81" s="44"/>
      <c r="F81" s="44"/>
      <c r="G81" s="45"/>
      <c r="H81" s="20">
        <v>18</v>
      </c>
      <c r="I81" s="34">
        <f t="shared" si="2"/>
        <v>0</v>
      </c>
      <c r="J81" s="35"/>
      <c r="L81" s="33"/>
      <c r="M81" s="46" t="s">
        <v>96</v>
      </c>
      <c r="N81" s="46"/>
      <c r="O81" s="46"/>
      <c r="P81" s="46"/>
      <c r="Q81" s="47"/>
      <c r="R81" s="47"/>
      <c r="S81" s="34">
        <f t="shared" si="3"/>
        <v>0</v>
      </c>
      <c r="T81" s="35"/>
    </row>
    <row r="82" spans="2:20" x14ac:dyDescent="0.2">
      <c r="B82" s="33"/>
      <c r="C82" s="36" t="s">
        <v>73</v>
      </c>
      <c r="D82" s="44"/>
      <c r="E82" s="44"/>
      <c r="F82" s="44"/>
      <c r="G82" s="45"/>
      <c r="H82" s="20">
        <v>10</v>
      </c>
      <c r="I82" s="34">
        <f t="shared" si="2"/>
        <v>0</v>
      </c>
      <c r="J82" s="35"/>
      <c r="L82" s="33"/>
      <c r="M82" s="46" t="s">
        <v>96</v>
      </c>
      <c r="N82" s="46"/>
      <c r="O82" s="46"/>
      <c r="P82" s="46"/>
      <c r="Q82" s="47"/>
      <c r="R82" s="47"/>
      <c r="S82" s="34">
        <f t="shared" si="3"/>
        <v>0</v>
      </c>
      <c r="T82" s="35"/>
    </row>
    <row r="83" spans="2:20" x14ac:dyDescent="0.2">
      <c r="H83" s="9" t="s">
        <v>69</v>
      </c>
      <c r="I83" s="34">
        <f>SUM(I75:J82)</f>
        <v>0</v>
      </c>
      <c r="J83" s="35"/>
      <c r="R83" s="22" t="s">
        <v>70</v>
      </c>
      <c r="S83" s="39">
        <f>SUM(S75:T82)+I83</f>
        <v>0</v>
      </c>
      <c r="T83" s="40"/>
    </row>
    <row r="85" spans="2:20" x14ac:dyDescent="0.2">
      <c r="B85" s="17" t="s">
        <v>23</v>
      </c>
      <c r="C85" s="41" t="s">
        <v>30</v>
      </c>
      <c r="D85" s="44"/>
      <c r="E85" s="44"/>
      <c r="F85" s="44"/>
      <c r="G85" s="45"/>
      <c r="H85" s="18" t="s">
        <v>31</v>
      </c>
      <c r="I85" s="52" t="s">
        <v>32</v>
      </c>
      <c r="J85" s="53"/>
      <c r="K85" s="12"/>
      <c r="L85" s="17" t="s">
        <v>23</v>
      </c>
      <c r="M85" s="41" t="s">
        <v>30</v>
      </c>
      <c r="N85" s="49"/>
      <c r="O85" s="49"/>
      <c r="P85" s="42"/>
      <c r="Q85" s="41" t="s">
        <v>31</v>
      </c>
      <c r="R85" s="42"/>
      <c r="S85" s="41" t="s">
        <v>32</v>
      </c>
      <c r="T85" s="42"/>
    </row>
    <row r="86" spans="2:20" x14ac:dyDescent="0.2">
      <c r="B86" s="17"/>
      <c r="C86" s="51" t="s">
        <v>90</v>
      </c>
      <c r="D86" s="44"/>
      <c r="E86" s="44"/>
      <c r="F86" s="44"/>
      <c r="G86" s="45"/>
      <c r="H86" s="19"/>
      <c r="I86" s="36"/>
      <c r="J86" s="37"/>
      <c r="K86" s="7"/>
      <c r="L86" s="17"/>
      <c r="M86" s="46"/>
      <c r="N86" s="46"/>
      <c r="O86" s="46"/>
      <c r="P86" s="46"/>
      <c r="Q86" s="50"/>
      <c r="R86" s="50"/>
      <c r="S86" s="36"/>
      <c r="T86" s="37"/>
    </row>
    <row r="87" spans="2:20" x14ac:dyDescent="0.2">
      <c r="B87" s="33"/>
      <c r="C87" s="68" t="s">
        <v>55</v>
      </c>
      <c r="D87" s="44"/>
      <c r="E87" s="44"/>
      <c r="F87" s="44"/>
      <c r="G87" s="45"/>
      <c r="H87" s="20">
        <v>12</v>
      </c>
      <c r="I87" s="34">
        <f t="shared" ref="I87:I93" si="4">B87*H87</f>
        <v>0</v>
      </c>
      <c r="J87" s="35"/>
      <c r="K87" s="7"/>
      <c r="L87" s="33"/>
      <c r="M87" s="46" t="s">
        <v>95</v>
      </c>
      <c r="N87" s="46"/>
      <c r="O87" s="46"/>
      <c r="P87" s="46"/>
      <c r="Q87" s="48">
        <v>8</v>
      </c>
      <c r="R87" s="48"/>
      <c r="S87" s="34">
        <f t="shared" ref="S87:S93" si="5">L87*Q87</f>
        <v>0</v>
      </c>
      <c r="T87" s="35"/>
    </row>
    <row r="88" spans="2:20" ht="12.75" customHeight="1" x14ac:dyDescent="0.2">
      <c r="B88" s="33"/>
      <c r="C88" s="68" t="s">
        <v>56</v>
      </c>
      <c r="D88" s="44"/>
      <c r="E88" s="44"/>
      <c r="F88" s="44"/>
      <c r="G88" s="45"/>
      <c r="H88" s="20">
        <v>17</v>
      </c>
      <c r="I88" s="34">
        <f t="shared" si="4"/>
        <v>0</v>
      </c>
      <c r="J88" s="35"/>
      <c r="L88" s="33"/>
      <c r="M88" s="46" t="s">
        <v>94</v>
      </c>
      <c r="N88" s="46"/>
      <c r="O88" s="46"/>
      <c r="P88" s="46"/>
      <c r="Q88" s="48">
        <v>4</v>
      </c>
      <c r="R88" s="48"/>
      <c r="S88" s="34">
        <f t="shared" si="5"/>
        <v>0</v>
      </c>
      <c r="T88" s="35"/>
    </row>
    <row r="89" spans="2:20" x14ac:dyDescent="0.2">
      <c r="B89" s="33"/>
      <c r="C89" s="36" t="s">
        <v>91</v>
      </c>
      <c r="D89" s="44"/>
      <c r="E89" s="44"/>
      <c r="F89" s="44"/>
      <c r="G89" s="45"/>
      <c r="H89" s="20">
        <v>3</v>
      </c>
      <c r="I89" s="34">
        <f t="shared" si="4"/>
        <v>0</v>
      </c>
      <c r="J89" s="35"/>
      <c r="L89" s="33"/>
      <c r="M89" s="46" t="s">
        <v>64</v>
      </c>
      <c r="N89" s="46"/>
      <c r="O89" s="46"/>
      <c r="P89" s="46"/>
      <c r="Q89" s="48">
        <v>2</v>
      </c>
      <c r="R89" s="48"/>
      <c r="S89" s="34">
        <f t="shared" si="5"/>
        <v>0</v>
      </c>
      <c r="T89" s="35"/>
    </row>
    <row r="90" spans="2:20" x14ac:dyDescent="0.2">
      <c r="B90" s="33"/>
      <c r="C90" s="36" t="s">
        <v>157</v>
      </c>
      <c r="D90" s="44"/>
      <c r="E90" s="44"/>
      <c r="F90" s="44"/>
      <c r="G90" s="45"/>
      <c r="H90" s="20">
        <v>5</v>
      </c>
      <c r="I90" s="34">
        <f>B90*H90</f>
        <v>0</v>
      </c>
      <c r="J90" s="35"/>
      <c r="L90" s="33"/>
      <c r="M90" s="46" t="s">
        <v>67</v>
      </c>
      <c r="N90" s="46"/>
      <c r="O90" s="46"/>
      <c r="P90" s="46"/>
      <c r="Q90" s="48">
        <v>1</v>
      </c>
      <c r="R90" s="48"/>
      <c r="S90" s="34">
        <f>L90*Q90</f>
        <v>0</v>
      </c>
      <c r="T90" s="35"/>
    </row>
    <row r="91" spans="2:20" ht="12.75" customHeight="1" x14ac:dyDescent="0.2">
      <c r="B91" s="33"/>
      <c r="C91" s="68" t="s">
        <v>156</v>
      </c>
      <c r="D91" s="44"/>
      <c r="E91" s="44"/>
      <c r="F91" s="44"/>
      <c r="G91" s="45"/>
      <c r="H91" s="20">
        <v>4</v>
      </c>
      <c r="I91" s="34">
        <f t="shared" si="4"/>
        <v>0</v>
      </c>
      <c r="J91" s="35"/>
      <c r="L91" s="33"/>
      <c r="M91" s="46" t="s">
        <v>66</v>
      </c>
      <c r="N91" s="46"/>
      <c r="O91" s="46"/>
      <c r="P91" s="46"/>
      <c r="Q91" s="48">
        <v>3</v>
      </c>
      <c r="R91" s="48"/>
      <c r="S91" s="34">
        <f t="shared" si="5"/>
        <v>0</v>
      </c>
      <c r="T91" s="35"/>
    </row>
    <row r="92" spans="2:20" x14ac:dyDescent="0.2">
      <c r="B92" s="33"/>
      <c r="C92" s="36" t="s">
        <v>92</v>
      </c>
      <c r="D92" s="44"/>
      <c r="E92" s="44"/>
      <c r="F92" s="44"/>
      <c r="G92" s="45"/>
      <c r="H92" s="20">
        <v>8</v>
      </c>
      <c r="I92" s="34">
        <f t="shared" si="4"/>
        <v>0</v>
      </c>
      <c r="J92" s="35"/>
      <c r="L92" s="33"/>
      <c r="M92" s="46" t="s">
        <v>167</v>
      </c>
      <c r="N92" s="46"/>
      <c r="O92" s="46"/>
      <c r="P92" s="46"/>
      <c r="Q92" s="48">
        <v>1</v>
      </c>
      <c r="R92" s="48"/>
      <c r="S92" s="34">
        <f t="shared" si="5"/>
        <v>0</v>
      </c>
      <c r="T92" s="35"/>
    </row>
    <row r="93" spans="2:20" x14ac:dyDescent="0.2">
      <c r="B93" s="33"/>
      <c r="C93" s="36" t="s">
        <v>62</v>
      </c>
      <c r="D93" s="44"/>
      <c r="E93" s="44"/>
      <c r="F93" s="44"/>
      <c r="G93" s="45"/>
      <c r="H93" s="20">
        <v>2</v>
      </c>
      <c r="I93" s="34">
        <f t="shared" si="4"/>
        <v>0</v>
      </c>
      <c r="J93" s="35"/>
      <c r="L93" s="33"/>
      <c r="M93" s="46" t="s">
        <v>96</v>
      </c>
      <c r="N93" s="46"/>
      <c r="O93" s="46"/>
      <c r="P93" s="46"/>
      <c r="Q93" s="47"/>
      <c r="R93" s="47"/>
      <c r="S93" s="34">
        <f t="shared" si="5"/>
        <v>0</v>
      </c>
      <c r="T93" s="35"/>
    </row>
    <row r="94" spans="2:20" x14ac:dyDescent="0.2">
      <c r="H94" s="9" t="s">
        <v>69</v>
      </c>
      <c r="I94" s="34">
        <f>SUM(I87:J93)</f>
        <v>0</v>
      </c>
      <c r="J94" s="35"/>
      <c r="R94" s="22" t="s">
        <v>70</v>
      </c>
      <c r="S94" s="39">
        <f>SUM(S87:T93)+I94</f>
        <v>0</v>
      </c>
      <c r="T94" s="40"/>
    </row>
    <row r="96" spans="2:20" x14ac:dyDescent="0.2">
      <c r="B96" s="17" t="s">
        <v>23</v>
      </c>
      <c r="C96" s="41" t="s">
        <v>30</v>
      </c>
      <c r="D96" s="44"/>
      <c r="E96" s="44"/>
      <c r="F96" s="44"/>
      <c r="G96" s="45"/>
      <c r="H96" s="18" t="s">
        <v>31</v>
      </c>
      <c r="I96" s="52" t="s">
        <v>32</v>
      </c>
      <c r="J96" s="53"/>
      <c r="K96" s="12"/>
      <c r="L96" s="17" t="s">
        <v>23</v>
      </c>
      <c r="M96" s="41" t="s">
        <v>30</v>
      </c>
      <c r="N96" s="49"/>
      <c r="O96" s="49"/>
      <c r="P96" s="42"/>
      <c r="Q96" s="41" t="s">
        <v>31</v>
      </c>
      <c r="R96" s="42"/>
      <c r="S96" s="41" t="s">
        <v>32</v>
      </c>
      <c r="T96" s="42"/>
    </row>
    <row r="97" spans="2:20" x14ac:dyDescent="0.2">
      <c r="B97" s="17"/>
      <c r="C97" s="51" t="s">
        <v>103</v>
      </c>
      <c r="D97" s="44"/>
      <c r="E97" s="44"/>
      <c r="F97" s="44"/>
      <c r="G97" s="45"/>
      <c r="H97" s="19"/>
      <c r="I97" s="36"/>
      <c r="J97" s="37"/>
      <c r="K97" s="7"/>
      <c r="L97" s="17"/>
      <c r="M97" s="46"/>
      <c r="N97" s="46"/>
      <c r="O97" s="46"/>
      <c r="P97" s="46"/>
      <c r="Q97" s="50"/>
      <c r="R97" s="50"/>
      <c r="S97" s="36"/>
      <c r="T97" s="37"/>
    </row>
    <row r="98" spans="2:20" x14ac:dyDescent="0.2">
      <c r="B98" s="33"/>
      <c r="C98" s="36" t="s">
        <v>127</v>
      </c>
      <c r="D98" s="44"/>
      <c r="E98" s="44"/>
      <c r="F98" s="44"/>
      <c r="G98" s="45"/>
      <c r="H98" s="20">
        <v>2</v>
      </c>
      <c r="I98" s="34">
        <f>B98*H98</f>
        <v>0</v>
      </c>
      <c r="J98" s="35"/>
      <c r="K98" s="7"/>
      <c r="L98" s="33"/>
      <c r="M98" s="36" t="s">
        <v>66</v>
      </c>
      <c r="N98" s="63"/>
      <c r="O98" s="63"/>
      <c r="P98" s="37"/>
      <c r="Q98" s="34">
        <v>3</v>
      </c>
      <c r="R98" s="35"/>
      <c r="S98" s="34">
        <f>L98*Q98</f>
        <v>0</v>
      </c>
      <c r="T98" s="35"/>
    </row>
    <row r="99" spans="2:20" x14ac:dyDescent="0.2">
      <c r="B99" s="33"/>
      <c r="C99" s="36" t="s">
        <v>128</v>
      </c>
      <c r="D99" s="44"/>
      <c r="E99" s="44"/>
      <c r="F99" s="44"/>
      <c r="G99" s="45"/>
      <c r="H99" s="20">
        <v>7</v>
      </c>
      <c r="I99" s="34">
        <f>B99*H99</f>
        <v>0</v>
      </c>
      <c r="J99" s="35"/>
      <c r="L99" s="33"/>
      <c r="M99" s="36" t="s">
        <v>88</v>
      </c>
      <c r="N99" s="63"/>
      <c r="O99" s="63"/>
      <c r="P99" s="37"/>
      <c r="Q99" s="34">
        <v>6</v>
      </c>
      <c r="R99" s="35"/>
      <c r="S99" s="34">
        <f>L99*Q99</f>
        <v>0</v>
      </c>
      <c r="T99" s="35"/>
    </row>
    <row r="100" spans="2:20" x14ac:dyDescent="0.2">
      <c r="B100" s="33"/>
      <c r="C100" s="36" t="s">
        <v>104</v>
      </c>
      <c r="D100" s="44"/>
      <c r="E100" s="44"/>
      <c r="F100" s="44"/>
      <c r="G100" s="45"/>
      <c r="H100" s="20">
        <v>2</v>
      </c>
      <c r="I100" s="34">
        <f>B100*H100</f>
        <v>0</v>
      </c>
      <c r="J100" s="35"/>
      <c r="L100" s="33"/>
      <c r="M100" s="46" t="s">
        <v>167</v>
      </c>
      <c r="N100" s="46"/>
      <c r="O100" s="46"/>
      <c r="P100" s="46"/>
      <c r="Q100" s="48">
        <v>1</v>
      </c>
      <c r="R100" s="48"/>
      <c r="S100" s="34">
        <f>L100*Q100</f>
        <v>0</v>
      </c>
      <c r="T100" s="35"/>
    </row>
    <row r="101" spans="2:20" x14ac:dyDescent="0.2">
      <c r="B101" s="33"/>
      <c r="C101" s="36" t="s">
        <v>105</v>
      </c>
      <c r="D101" s="44"/>
      <c r="E101" s="44"/>
      <c r="F101" s="44"/>
      <c r="G101" s="45"/>
      <c r="H101" s="20">
        <v>2</v>
      </c>
      <c r="I101" s="34">
        <f>B101*H101</f>
        <v>0</v>
      </c>
      <c r="J101" s="35"/>
      <c r="L101" s="33"/>
      <c r="M101" s="46" t="s">
        <v>96</v>
      </c>
      <c r="N101" s="46"/>
      <c r="O101" s="46"/>
      <c r="P101" s="46"/>
      <c r="Q101" s="47"/>
      <c r="R101" s="47"/>
      <c r="S101" s="34">
        <f>L101*Q101</f>
        <v>0</v>
      </c>
      <c r="T101" s="35"/>
    </row>
    <row r="102" spans="2:20" x14ac:dyDescent="0.2">
      <c r="B102" s="33"/>
      <c r="C102" s="36" t="s">
        <v>64</v>
      </c>
      <c r="D102" s="44"/>
      <c r="E102" s="44"/>
      <c r="F102" s="44"/>
      <c r="G102" s="45"/>
      <c r="H102" s="20">
        <v>2</v>
      </c>
      <c r="I102" s="34">
        <f>B102*H102</f>
        <v>0</v>
      </c>
      <c r="J102" s="35"/>
      <c r="L102" s="33"/>
      <c r="M102" s="46" t="s">
        <v>96</v>
      </c>
      <c r="N102" s="46"/>
      <c r="O102" s="46"/>
      <c r="P102" s="46"/>
      <c r="Q102" s="47"/>
      <c r="R102" s="47"/>
      <c r="S102" s="34">
        <f>L102*Q102</f>
        <v>0</v>
      </c>
      <c r="T102" s="35"/>
    </row>
    <row r="103" spans="2:20" x14ac:dyDescent="0.2">
      <c r="H103" s="9" t="s">
        <v>69</v>
      </c>
      <c r="I103" s="34">
        <f>SUM(I98:J102)</f>
        <v>0</v>
      </c>
      <c r="J103" s="35"/>
      <c r="R103" s="22" t="s">
        <v>70</v>
      </c>
      <c r="S103" s="39">
        <f>SUM(S98:T102)+I103</f>
        <v>0</v>
      </c>
      <c r="T103" s="40"/>
    </row>
    <row r="105" spans="2:20" x14ac:dyDescent="0.2">
      <c r="B105" s="1" t="s">
        <v>68</v>
      </c>
      <c r="H105" s="9"/>
      <c r="I105" s="23"/>
      <c r="J105" s="23"/>
      <c r="R105" s="22" t="s">
        <v>125</v>
      </c>
      <c r="S105" s="39">
        <f>SUM(S71,S83,S94,S103)</f>
        <v>0</v>
      </c>
      <c r="T105" s="40"/>
    </row>
    <row r="106" spans="2:20" x14ac:dyDescent="0.2">
      <c r="B106" s="73" t="s">
        <v>126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2:20" x14ac:dyDescent="0.2">
      <c r="H107" s="9"/>
      <c r="I107" s="23"/>
      <c r="J107" s="23"/>
      <c r="R107" s="22"/>
      <c r="S107" s="24"/>
      <c r="T107" s="24"/>
    </row>
    <row r="108" spans="2:20" x14ac:dyDescent="0.2">
      <c r="H108" s="9"/>
      <c r="I108" s="23"/>
      <c r="J108" s="23"/>
      <c r="R108" s="22" t="s">
        <v>125</v>
      </c>
      <c r="S108" s="39">
        <f>S105</f>
        <v>0</v>
      </c>
      <c r="T108" s="40"/>
    </row>
    <row r="110" spans="2:20" x14ac:dyDescent="0.2">
      <c r="B110" s="17" t="s">
        <v>23</v>
      </c>
      <c r="C110" s="41" t="s">
        <v>30</v>
      </c>
      <c r="D110" s="44"/>
      <c r="E110" s="44"/>
      <c r="F110" s="44"/>
      <c r="G110" s="45"/>
      <c r="H110" s="18" t="s">
        <v>31</v>
      </c>
      <c r="I110" s="52" t="s">
        <v>32</v>
      </c>
      <c r="J110" s="53"/>
      <c r="K110" s="12"/>
      <c r="L110" s="17" t="s">
        <v>23</v>
      </c>
      <c r="M110" s="41" t="s">
        <v>30</v>
      </c>
      <c r="N110" s="49"/>
      <c r="O110" s="49"/>
      <c r="P110" s="42"/>
      <c r="Q110" s="41" t="s">
        <v>31</v>
      </c>
      <c r="R110" s="42"/>
      <c r="S110" s="41" t="s">
        <v>32</v>
      </c>
      <c r="T110" s="42"/>
    </row>
    <row r="111" spans="2:20" x14ac:dyDescent="0.2">
      <c r="B111" s="17"/>
      <c r="C111" s="51" t="s">
        <v>75</v>
      </c>
      <c r="D111" s="44"/>
      <c r="E111" s="44"/>
      <c r="F111" s="44"/>
      <c r="G111" s="45"/>
      <c r="H111" s="19"/>
      <c r="I111" s="36"/>
      <c r="J111" s="37"/>
      <c r="K111" s="7"/>
      <c r="L111" s="17"/>
      <c r="M111" s="46"/>
      <c r="N111" s="46"/>
      <c r="O111" s="46"/>
      <c r="P111" s="46"/>
      <c r="Q111" s="50"/>
      <c r="R111" s="50"/>
      <c r="S111" s="36"/>
      <c r="T111" s="37"/>
    </row>
    <row r="112" spans="2:20" ht="25.5" customHeight="1" x14ac:dyDescent="0.2">
      <c r="B112" s="33"/>
      <c r="C112" s="68" t="s">
        <v>76</v>
      </c>
      <c r="D112" s="44"/>
      <c r="E112" s="44"/>
      <c r="F112" s="44"/>
      <c r="G112" s="45"/>
      <c r="H112" s="20">
        <v>15</v>
      </c>
      <c r="I112" s="34">
        <f t="shared" ref="I112:I120" si="6">B112*H112</f>
        <v>0</v>
      </c>
      <c r="J112" s="35"/>
      <c r="K112" s="7"/>
      <c r="L112" s="33"/>
      <c r="M112" s="46" t="s">
        <v>84</v>
      </c>
      <c r="N112" s="46"/>
      <c r="O112" s="46"/>
      <c r="P112" s="46"/>
      <c r="Q112" s="48">
        <v>6</v>
      </c>
      <c r="R112" s="48"/>
      <c r="S112" s="34">
        <f>L112*Q112</f>
        <v>0</v>
      </c>
      <c r="T112" s="35"/>
    </row>
    <row r="113" spans="2:20" ht="25.5" customHeight="1" x14ac:dyDescent="0.2">
      <c r="B113" s="33"/>
      <c r="C113" s="68" t="s">
        <v>93</v>
      </c>
      <c r="D113" s="44"/>
      <c r="E113" s="44"/>
      <c r="F113" s="44"/>
      <c r="G113" s="45"/>
      <c r="H113" s="20">
        <v>8</v>
      </c>
      <c r="I113" s="34">
        <f t="shared" si="6"/>
        <v>0</v>
      </c>
      <c r="J113" s="35"/>
      <c r="L113" s="33"/>
      <c r="M113" s="46" t="s">
        <v>85</v>
      </c>
      <c r="N113" s="46"/>
      <c r="O113" s="46"/>
      <c r="P113" s="46"/>
      <c r="Q113" s="48">
        <v>3</v>
      </c>
      <c r="R113" s="48"/>
      <c r="S113" s="34">
        <f t="shared" ref="S113:S119" si="7">L113*Q113</f>
        <v>0</v>
      </c>
      <c r="T113" s="35"/>
    </row>
    <row r="114" spans="2:20" x14ac:dyDescent="0.2">
      <c r="B114" s="33"/>
      <c r="C114" s="36" t="s">
        <v>77</v>
      </c>
      <c r="D114" s="44"/>
      <c r="E114" s="44"/>
      <c r="F114" s="44"/>
      <c r="G114" s="45"/>
      <c r="H114" s="20">
        <v>20</v>
      </c>
      <c r="I114" s="34">
        <f t="shared" si="6"/>
        <v>0</v>
      </c>
      <c r="J114" s="35"/>
      <c r="L114" s="33"/>
      <c r="M114" s="46" t="s">
        <v>86</v>
      </c>
      <c r="N114" s="46"/>
      <c r="O114" s="46"/>
      <c r="P114" s="46"/>
      <c r="Q114" s="48">
        <v>2</v>
      </c>
      <c r="R114" s="48"/>
      <c r="S114" s="34">
        <f t="shared" si="7"/>
        <v>0</v>
      </c>
      <c r="T114" s="35"/>
    </row>
    <row r="115" spans="2:20" x14ac:dyDescent="0.2">
      <c r="B115" s="33"/>
      <c r="C115" s="36" t="s">
        <v>78</v>
      </c>
      <c r="D115" s="44"/>
      <c r="E115" s="44"/>
      <c r="F115" s="44"/>
      <c r="G115" s="45"/>
      <c r="H115" s="20">
        <v>10</v>
      </c>
      <c r="I115" s="34">
        <f t="shared" si="6"/>
        <v>0</v>
      </c>
      <c r="J115" s="35"/>
      <c r="L115" s="33"/>
      <c r="M115" s="46" t="s">
        <v>87</v>
      </c>
      <c r="N115" s="46"/>
      <c r="O115" s="46"/>
      <c r="P115" s="46"/>
      <c r="Q115" s="48">
        <v>1</v>
      </c>
      <c r="R115" s="48"/>
      <c r="S115" s="34">
        <f t="shared" si="7"/>
        <v>0</v>
      </c>
      <c r="T115" s="35"/>
    </row>
    <row r="116" spans="2:20" x14ac:dyDescent="0.2">
      <c r="B116" s="33"/>
      <c r="C116" s="36" t="s">
        <v>79</v>
      </c>
      <c r="D116" s="44"/>
      <c r="E116" s="44"/>
      <c r="F116" s="44"/>
      <c r="G116" s="45"/>
      <c r="H116" s="20">
        <v>15</v>
      </c>
      <c r="I116" s="34">
        <f t="shared" si="6"/>
        <v>0</v>
      </c>
      <c r="J116" s="35"/>
      <c r="L116" s="33"/>
      <c r="M116" s="46" t="s">
        <v>64</v>
      </c>
      <c r="N116" s="46"/>
      <c r="O116" s="46"/>
      <c r="P116" s="46"/>
      <c r="Q116" s="48">
        <v>2</v>
      </c>
      <c r="R116" s="48"/>
      <c r="S116" s="34">
        <f t="shared" si="7"/>
        <v>0</v>
      </c>
      <c r="T116" s="35"/>
    </row>
    <row r="117" spans="2:20" x14ac:dyDescent="0.2">
      <c r="B117" s="33"/>
      <c r="C117" s="36" t="s">
        <v>80</v>
      </c>
      <c r="D117" s="44"/>
      <c r="E117" s="44"/>
      <c r="F117" s="44"/>
      <c r="G117" s="45"/>
      <c r="H117" s="20">
        <v>3</v>
      </c>
      <c r="I117" s="34">
        <f t="shared" si="6"/>
        <v>0</v>
      </c>
      <c r="J117" s="35"/>
      <c r="L117" s="33"/>
      <c r="M117" s="46" t="s">
        <v>88</v>
      </c>
      <c r="N117" s="46"/>
      <c r="O117" s="46"/>
      <c r="P117" s="46"/>
      <c r="Q117" s="48">
        <v>6</v>
      </c>
      <c r="R117" s="48"/>
      <c r="S117" s="34">
        <f t="shared" si="7"/>
        <v>0</v>
      </c>
      <c r="T117" s="35"/>
    </row>
    <row r="118" spans="2:20" x14ac:dyDescent="0.2">
      <c r="B118" s="33"/>
      <c r="C118" s="36" t="s">
        <v>81</v>
      </c>
      <c r="D118" s="44"/>
      <c r="E118" s="44"/>
      <c r="F118" s="44"/>
      <c r="G118" s="45"/>
      <c r="H118" s="20">
        <v>2</v>
      </c>
      <c r="I118" s="34">
        <f t="shared" si="6"/>
        <v>0</v>
      </c>
      <c r="J118" s="35"/>
      <c r="L118" s="33"/>
      <c r="M118" s="46" t="s">
        <v>167</v>
      </c>
      <c r="N118" s="46"/>
      <c r="O118" s="46"/>
      <c r="P118" s="46"/>
      <c r="Q118" s="48">
        <v>1</v>
      </c>
      <c r="R118" s="48"/>
      <c r="S118" s="34">
        <f t="shared" si="7"/>
        <v>0</v>
      </c>
      <c r="T118" s="35"/>
    </row>
    <row r="119" spans="2:20" x14ac:dyDescent="0.2">
      <c r="B119" s="33"/>
      <c r="C119" s="36" t="s">
        <v>82</v>
      </c>
      <c r="D119" s="44"/>
      <c r="E119" s="44"/>
      <c r="F119" s="44"/>
      <c r="G119" s="45"/>
      <c r="H119" s="20">
        <v>3</v>
      </c>
      <c r="I119" s="34">
        <f t="shared" si="6"/>
        <v>0</v>
      </c>
      <c r="J119" s="35"/>
      <c r="L119" s="33"/>
      <c r="M119" s="46" t="s">
        <v>96</v>
      </c>
      <c r="N119" s="46"/>
      <c r="O119" s="46"/>
      <c r="P119" s="46"/>
      <c r="Q119" s="47"/>
      <c r="R119" s="47"/>
      <c r="S119" s="34">
        <f t="shared" si="7"/>
        <v>0</v>
      </c>
      <c r="T119" s="35"/>
    </row>
    <row r="120" spans="2:20" x14ac:dyDescent="0.2">
      <c r="B120" s="33"/>
      <c r="C120" s="36" t="s">
        <v>83</v>
      </c>
      <c r="D120" s="44"/>
      <c r="E120" s="44"/>
      <c r="F120" s="44"/>
      <c r="G120" s="45"/>
      <c r="H120" s="20">
        <v>7</v>
      </c>
      <c r="I120" s="34">
        <f t="shared" si="6"/>
        <v>0</v>
      </c>
      <c r="J120" s="35"/>
      <c r="L120" s="33"/>
      <c r="M120" s="46" t="s">
        <v>96</v>
      </c>
      <c r="N120" s="46"/>
      <c r="O120" s="46"/>
      <c r="P120" s="46"/>
      <c r="Q120" s="47"/>
      <c r="R120" s="47"/>
      <c r="S120" s="34">
        <f>L120*Q120</f>
        <v>0</v>
      </c>
      <c r="T120" s="35"/>
    </row>
    <row r="121" spans="2:20" x14ac:dyDescent="0.2">
      <c r="H121" s="9" t="s">
        <v>69</v>
      </c>
      <c r="I121" s="34">
        <f>SUM(I112:J120)</f>
        <v>0</v>
      </c>
      <c r="J121" s="35"/>
      <c r="R121" s="22" t="s">
        <v>70</v>
      </c>
      <c r="S121" s="39">
        <f>SUM(S112:T120)+I121</f>
        <v>0</v>
      </c>
      <c r="T121" s="40"/>
    </row>
    <row r="123" spans="2:20" x14ac:dyDescent="0.2">
      <c r="B123" s="17" t="s">
        <v>23</v>
      </c>
      <c r="C123" s="41" t="s">
        <v>30</v>
      </c>
      <c r="D123" s="44"/>
      <c r="E123" s="44"/>
      <c r="F123" s="44"/>
      <c r="G123" s="45"/>
      <c r="H123" s="18" t="s">
        <v>31</v>
      </c>
      <c r="I123" s="52" t="s">
        <v>32</v>
      </c>
      <c r="J123" s="53"/>
      <c r="K123" s="12"/>
      <c r="L123" s="17" t="s">
        <v>23</v>
      </c>
      <c r="M123" s="41" t="s">
        <v>30</v>
      </c>
      <c r="N123" s="49"/>
      <c r="O123" s="49"/>
      <c r="P123" s="42"/>
      <c r="Q123" s="41" t="s">
        <v>31</v>
      </c>
      <c r="R123" s="42"/>
      <c r="S123" s="41" t="s">
        <v>32</v>
      </c>
      <c r="T123" s="42"/>
    </row>
    <row r="124" spans="2:20" x14ac:dyDescent="0.2">
      <c r="B124" s="17"/>
      <c r="C124" s="51" t="s">
        <v>97</v>
      </c>
      <c r="D124" s="44"/>
      <c r="E124" s="44"/>
      <c r="F124" s="44"/>
      <c r="G124" s="45"/>
      <c r="H124" s="19"/>
      <c r="I124" s="36"/>
      <c r="J124" s="37"/>
      <c r="K124" s="7"/>
      <c r="L124" s="17"/>
      <c r="M124" s="46"/>
      <c r="N124" s="46"/>
      <c r="O124" s="46"/>
      <c r="P124" s="46"/>
      <c r="Q124" s="50"/>
      <c r="R124" s="50"/>
      <c r="S124" s="36"/>
      <c r="T124" s="37"/>
    </row>
    <row r="125" spans="2:20" ht="25.5" customHeight="1" x14ac:dyDescent="0.2">
      <c r="B125" s="33"/>
      <c r="C125" s="68" t="s">
        <v>76</v>
      </c>
      <c r="D125" s="44"/>
      <c r="E125" s="44"/>
      <c r="F125" s="44"/>
      <c r="G125" s="45"/>
      <c r="H125" s="20">
        <v>15</v>
      </c>
      <c r="I125" s="34">
        <f t="shared" ref="I125:I134" si="8">B125*H125</f>
        <v>0</v>
      </c>
      <c r="J125" s="35"/>
      <c r="K125" s="7"/>
      <c r="L125" s="33"/>
      <c r="M125" s="46" t="s">
        <v>47</v>
      </c>
      <c r="N125" s="46"/>
      <c r="O125" s="46"/>
      <c r="P125" s="36"/>
      <c r="Q125" s="48">
        <v>5</v>
      </c>
      <c r="R125" s="48"/>
      <c r="S125" s="34">
        <f>L125*Q125</f>
        <v>0</v>
      </c>
      <c r="T125" s="35"/>
    </row>
    <row r="126" spans="2:20" ht="25.5" customHeight="1" x14ac:dyDescent="0.2">
      <c r="B126" s="33"/>
      <c r="C126" s="68" t="s">
        <v>93</v>
      </c>
      <c r="D126" s="44"/>
      <c r="E126" s="44"/>
      <c r="F126" s="44"/>
      <c r="G126" s="45"/>
      <c r="H126" s="20">
        <v>8</v>
      </c>
      <c r="I126" s="34">
        <f t="shared" si="8"/>
        <v>0</v>
      </c>
      <c r="J126" s="35"/>
      <c r="L126" s="33"/>
      <c r="M126" s="46" t="s">
        <v>48</v>
      </c>
      <c r="N126" s="46"/>
      <c r="O126" s="46"/>
      <c r="P126" s="36"/>
      <c r="Q126" s="48">
        <v>6</v>
      </c>
      <c r="R126" s="48"/>
      <c r="S126" s="34">
        <f t="shared" ref="S126:S134" si="9">L126*Q126</f>
        <v>0</v>
      </c>
      <c r="T126" s="35"/>
    </row>
    <row r="127" spans="2:20" x14ac:dyDescent="0.2">
      <c r="B127" s="33"/>
      <c r="C127" s="36" t="s">
        <v>98</v>
      </c>
      <c r="D127" s="44"/>
      <c r="E127" s="44"/>
      <c r="F127" s="44"/>
      <c r="G127" s="45"/>
      <c r="H127" s="20">
        <v>10</v>
      </c>
      <c r="I127" s="34">
        <f t="shared" si="8"/>
        <v>0</v>
      </c>
      <c r="J127" s="35"/>
      <c r="L127" s="33"/>
      <c r="M127" s="46" t="s">
        <v>49</v>
      </c>
      <c r="N127" s="46"/>
      <c r="O127" s="46"/>
      <c r="P127" s="36"/>
      <c r="Q127" s="48">
        <v>8</v>
      </c>
      <c r="R127" s="48"/>
      <c r="S127" s="34">
        <f t="shared" si="9"/>
        <v>0</v>
      </c>
      <c r="T127" s="35"/>
    </row>
    <row r="128" spans="2:20" x14ac:dyDescent="0.2">
      <c r="B128" s="33"/>
      <c r="C128" s="36" t="s">
        <v>99</v>
      </c>
      <c r="D128" s="44"/>
      <c r="E128" s="44"/>
      <c r="F128" s="44"/>
      <c r="G128" s="45"/>
      <c r="H128" s="20">
        <v>5</v>
      </c>
      <c r="I128" s="34">
        <f t="shared" si="8"/>
        <v>0</v>
      </c>
      <c r="J128" s="35"/>
      <c r="L128" s="33"/>
      <c r="M128" s="46" t="s">
        <v>86</v>
      </c>
      <c r="N128" s="46"/>
      <c r="O128" s="46"/>
      <c r="P128" s="46"/>
      <c r="Q128" s="48">
        <v>2</v>
      </c>
      <c r="R128" s="48"/>
      <c r="S128" s="34">
        <f t="shared" si="9"/>
        <v>0</v>
      </c>
      <c r="T128" s="35"/>
    </row>
    <row r="129" spans="2:20" x14ac:dyDescent="0.2">
      <c r="B129" s="33"/>
      <c r="C129" s="36" t="s">
        <v>100</v>
      </c>
      <c r="D129" s="44"/>
      <c r="E129" s="44"/>
      <c r="F129" s="44"/>
      <c r="G129" s="45"/>
      <c r="H129" s="20">
        <v>16</v>
      </c>
      <c r="I129" s="34">
        <f t="shared" si="8"/>
        <v>0</v>
      </c>
      <c r="J129" s="35"/>
      <c r="L129" s="33"/>
      <c r="M129" s="46" t="s">
        <v>67</v>
      </c>
      <c r="N129" s="46"/>
      <c r="O129" s="46"/>
      <c r="P129" s="46"/>
      <c r="Q129" s="48">
        <v>1</v>
      </c>
      <c r="R129" s="48"/>
      <c r="S129" s="34">
        <f t="shared" si="9"/>
        <v>0</v>
      </c>
      <c r="T129" s="35"/>
    </row>
    <row r="130" spans="2:20" x14ac:dyDescent="0.2">
      <c r="B130" s="33"/>
      <c r="C130" s="36" t="s">
        <v>80</v>
      </c>
      <c r="D130" s="44"/>
      <c r="E130" s="44"/>
      <c r="F130" s="44"/>
      <c r="G130" s="45"/>
      <c r="H130" s="20">
        <v>3</v>
      </c>
      <c r="I130" s="34">
        <f t="shared" si="8"/>
        <v>0</v>
      </c>
      <c r="J130" s="35"/>
      <c r="L130" s="33"/>
      <c r="M130" s="46" t="s">
        <v>66</v>
      </c>
      <c r="N130" s="46"/>
      <c r="O130" s="46"/>
      <c r="P130" s="46"/>
      <c r="Q130" s="48">
        <v>3</v>
      </c>
      <c r="R130" s="48"/>
      <c r="S130" s="34">
        <f t="shared" si="9"/>
        <v>0</v>
      </c>
      <c r="T130" s="35"/>
    </row>
    <row r="131" spans="2:20" x14ac:dyDescent="0.2">
      <c r="B131" s="33"/>
      <c r="C131" s="36" t="s">
        <v>81</v>
      </c>
      <c r="D131" s="44"/>
      <c r="E131" s="44"/>
      <c r="F131" s="44"/>
      <c r="G131" s="45"/>
      <c r="H131" s="20">
        <v>2</v>
      </c>
      <c r="I131" s="34">
        <f t="shared" si="8"/>
        <v>0</v>
      </c>
      <c r="J131" s="35"/>
      <c r="L131" s="33"/>
      <c r="M131" s="46" t="s">
        <v>64</v>
      </c>
      <c r="N131" s="46"/>
      <c r="O131" s="46"/>
      <c r="P131" s="46"/>
      <c r="Q131" s="48">
        <v>2</v>
      </c>
      <c r="R131" s="48"/>
      <c r="S131" s="34">
        <f>L131*Q131</f>
        <v>0</v>
      </c>
      <c r="T131" s="35"/>
    </row>
    <row r="132" spans="2:20" x14ac:dyDescent="0.2">
      <c r="B132" s="33"/>
      <c r="C132" s="36" t="s">
        <v>83</v>
      </c>
      <c r="D132" s="44"/>
      <c r="E132" s="44"/>
      <c r="F132" s="44"/>
      <c r="G132" s="45"/>
      <c r="H132" s="20">
        <v>7</v>
      </c>
      <c r="I132" s="34">
        <f t="shared" si="8"/>
        <v>0</v>
      </c>
      <c r="J132" s="35"/>
      <c r="L132" s="33"/>
      <c r="M132" s="46" t="s">
        <v>88</v>
      </c>
      <c r="N132" s="46"/>
      <c r="O132" s="46"/>
      <c r="P132" s="46"/>
      <c r="Q132" s="48">
        <v>6</v>
      </c>
      <c r="R132" s="48"/>
      <c r="S132" s="34">
        <f>L132*Q132</f>
        <v>0</v>
      </c>
      <c r="T132" s="35"/>
    </row>
    <row r="133" spans="2:20" x14ac:dyDescent="0.2">
      <c r="B133" s="33"/>
      <c r="C133" s="36" t="s">
        <v>101</v>
      </c>
      <c r="D133" s="44"/>
      <c r="E133" s="44"/>
      <c r="F133" s="44"/>
      <c r="G133" s="45"/>
      <c r="H133" s="20">
        <v>7</v>
      </c>
      <c r="I133" s="34">
        <f>B133*H133</f>
        <v>0</v>
      </c>
      <c r="J133" s="35"/>
      <c r="L133" s="33"/>
      <c r="M133" s="46" t="s">
        <v>167</v>
      </c>
      <c r="N133" s="46"/>
      <c r="O133" s="46"/>
      <c r="P133" s="46"/>
      <c r="Q133" s="48">
        <v>1</v>
      </c>
      <c r="R133" s="48"/>
      <c r="S133" s="34">
        <f>L133*Q133</f>
        <v>0</v>
      </c>
      <c r="T133" s="35"/>
    </row>
    <row r="134" spans="2:20" x14ac:dyDescent="0.2">
      <c r="B134" s="33"/>
      <c r="C134" s="36" t="s">
        <v>102</v>
      </c>
      <c r="D134" s="44"/>
      <c r="E134" s="44"/>
      <c r="F134" s="44"/>
      <c r="G134" s="45"/>
      <c r="H134" s="20">
        <v>10</v>
      </c>
      <c r="I134" s="34">
        <f t="shared" si="8"/>
        <v>0</v>
      </c>
      <c r="J134" s="35"/>
      <c r="L134" s="33"/>
      <c r="M134" s="46" t="s">
        <v>96</v>
      </c>
      <c r="N134" s="46"/>
      <c r="O134" s="46"/>
      <c r="P134" s="46"/>
      <c r="Q134" s="47"/>
      <c r="R134" s="47"/>
      <c r="S134" s="34">
        <f t="shared" si="9"/>
        <v>0</v>
      </c>
      <c r="T134" s="35"/>
    </row>
    <row r="135" spans="2:20" x14ac:dyDescent="0.2">
      <c r="H135" s="9" t="s">
        <v>69</v>
      </c>
      <c r="I135" s="34">
        <f>SUM(I125:J134)</f>
        <v>0</v>
      </c>
      <c r="J135" s="35"/>
      <c r="R135" s="22" t="s">
        <v>70</v>
      </c>
      <c r="S135" s="39">
        <f>SUM(S125:T134)+I135</f>
        <v>0</v>
      </c>
      <c r="T135" s="40"/>
    </row>
    <row r="137" spans="2:20" x14ac:dyDescent="0.2">
      <c r="B137" s="17" t="s">
        <v>23</v>
      </c>
      <c r="C137" s="41" t="s">
        <v>30</v>
      </c>
      <c r="D137" s="44"/>
      <c r="E137" s="44"/>
      <c r="F137" s="44"/>
      <c r="G137" s="45"/>
      <c r="H137" s="18" t="s">
        <v>31</v>
      </c>
      <c r="I137" s="52" t="s">
        <v>32</v>
      </c>
      <c r="J137" s="53"/>
      <c r="K137" s="12"/>
      <c r="L137" s="17" t="s">
        <v>23</v>
      </c>
      <c r="M137" s="41" t="s">
        <v>30</v>
      </c>
      <c r="N137" s="49"/>
      <c r="O137" s="49"/>
      <c r="P137" s="42"/>
      <c r="Q137" s="41" t="s">
        <v>31</v>
      </c>
      <c r="R137" s="42"/>
      <c r="S137" s="41" t="s">
        <v>32</v>
      </c>
      <c r="T137" s="42"/>
    </row>
    <row r="138" spans="2:20" x14ac:dyDescent="0.2">
      <c r="B138" s="17"/>
      <c r="C138" s="51" t="s">
        <v>106</v>
      </c>
      <c r="D138" s="44"/>
      <c r="E138" s="44"/>
      <c r="F138" s="44"/>
      <c r="G138" s="45"/>
      <c r="H138" s="19"/>
      <c r="I138" s="36"/>
      <c r="J138" s="37"/>
      <c r="K138" s="7"/>
      <c r="L138" s="17"/>
      <c r="M138" s="46"/>
      <c r="N138" s="46"/>
      <c r="O138" s="46"/>
      <c r="P138" s="46"/>
      <c r="Q138" s="50"/>
      <c r="R138" s="50"/>
      <c r="S138" s="36"/>
      <c r="T138" s="37"/>
    </row>
    <row r="139" spans="2:20" ht="12.75" customHeight="1" x14ac:dyDescent="0.2">
      <c r="B139" s="33"/>
      <c r="C139" s="36" t="s">
        <v>107</v>
      </c>
      <c r="D139" s="44"/>
      <c r="E139" s="44"/>
      <c r="F139" s="44"/>
      <c r="G139" s="45"/>
      <c r="H139" s="20">
        <v>18</v>
      </c>
      <c r="I139" s="34">
        <f t="shared" ref="I139:I145" si="10">B139*H139</f>
        <v>0</v>
      </c>
      <c r="J139" s="35"/>
      <c r="K139" s="7"/>
      <c r="L139" s="33"/>
      <c r="M139" s="64" t="s">
        <v>110</v>
      </c>
      <c r="N139" s="46"/>
      <c r="O139" s="46"/>
      <c r="P139" s="36"/>
      <c r="Q139" s="48">
        <v>6</v>
      </c>
      <c r="R139" s="48"/>
      <c r="S139" s="34">
        <f t="shared" ref="S139:S147" si="11">L139*Q139</f>
        <v>0</v>
      </c>
      <c r="T139" s="35"/>
    </row>
    <row r="140" spans="2:20" ht="25.5" customHeight="1" x14ac:dyDescent="0.2">
      <c r="B140" s="33"/>
      <c r="C140" s="36" t="s">
        <v>108</v>
      </c>
      <c r="D140" s="44"/>
      <c r="E140" s="44"/>
      <c r="F140" s="44"/>
      <c r="G140" s="45"/>
      <c r="H140" s="20">
        <v>4</v>
      </c>
      <c r="I140" s="34">
        <f t="shared" si="10"/>
        <v>0</v>
      </c>
      <c r="J140" s="35"/>
      <c r="L140" s="33"/>
      <c r="M140" s="64" t="s">
        <v>131</v>
      </c>
      <c r="N140" s="46"/>
      <c r="O140" s="46"/>
      <c r="P140" s="36"/>
      <c r="Q140" s="48">
        <v>5</v>
      </c>
      <c r="R140" s="48"/>
      <c r="S140" s="34">
        <f t="shared" si="11"/>
        <v>0</v>
      </c>
      <c r="T140" s="35"/>
    </row>
    <row r="141" spans="2:20" ht="25.5" customHeight="1" x14ac:dyDescent="0.2">
      <c r="B141" s="33"/>
      <c r="C141" s="36" t="s">
        <v>109</v>
      </c>
      <c r="D141" s="44"/>
      <c r="E141" s="44"/>
      <c r="F141" s="44"/>
      <c r="G141" s="45"/>
      <c r="H141" s="20">
        <v>4</v>
      </c>
      <c r="I141" s="34">
        <f t="shared" si="10"/>
        <v>0</v>
      </c>
      <c r="J141" s="35"/>
      <c r="L141" s="33"/>
      <c r="M141" s="64" t="s">
        <v>132</v>
      </c>
      <c r="N141" s="46"/>
      <c r="O141" s="46"/>
      <c r="P141" s="36"/>
      <c r="Q141" s="48">
        <v>10</v>
      </c>
      <c r="R141" s="48"/>
      <c r="S141" s="34">
        <f t="shared" si="11"/>
        <v>0</v>
      </c>
      <c r="T141" s="35"/>
    </row>
    <row r="142" spans="2:20" x14ac:dyDescent="0.2">
      <c r="B142" s="33"/>
      <c r="C142" s="36" t="s">
        <v>47</v>
      </c>
      <c r="D142" s="44"/>
      <c r="E142" s="44"/>
      <c r="F142" s="44"/>
      <c r="G142" s="45"/>
      <c r="H142" s="20">
        <v>5</v>
      </c>
      <c r="I142" s="34">
        <f t="shared" si="10"/>
        <v>0</v>
      </c>
      <c r="J142" s="35"/>
      <c r="L142" s="33"/>
      <c r="M142" s="46" t="s">
        <v>111</v>
      </c>
      <c r="N142" s="46"/>
      <c r="O142" s="46"/>
      <c r="P142" s="46"/>
      <c r="Q142" s="48">
        <v>5</v>
      </c>
      <c r="R142" s="48"/>
      <c r="S142" s="34">
        <f t="shared" si="11"/>
        <v>0</v>
      </c>
      <c r="T142" s="35"/>
    </row>
    <row r="143" spans="2:20" x14ac:dyDescent="0.2">
      <c r="B143" s="33"/>
      <c r="C143" s="36" t="s">
        <v>48</v>
      </c>
      <c r="D143" s="44"/>
      <c r="E143" s="44"/>
      <c r="F143" s="44"/>
      <c r="G143" s="45"/>
      <c r="H143" s="20">
        <v>6</v>
      </c>
      <c r="I143" s="34">
        <f t="shared" si="10"/>
        <v>0</v>
      </c>
      <c r="J143" s="35"/>
      <c r="L143" s="33"/>
      <c r="M143" s="46" t="s">
        <v>112</v>
      </c>
      <c r="N143" s="46"/>
      <c r="O143" s="46"/>
      <c r="P143" s="46"/>
      <c r="Q143" s="48">
        <v>5</v>
      </c>
      <c r="R143" s="48"/>
      <c r="S143" s="34">
        <f t="shared" si="11"/>
        <v>0</v>
      </c>
      <c r="T143" s="35"/>
    </row>
    <row r="144" spans="2:20" x14ac:dyDescent="0.2">
      <c r="B144" s="33"/>
      <c r="C144" s="36" t="s">
        <v>49</v>
      </c>
      <c r="D144" s="44"/>
      <c r="E144" s="44"/>
      <c r="F144" s="44"/>
      <c r="G144" s="45"/>
      <c r="H144" s="20">
        <v>8</v>
      </c>
      <c r="I144" s="34">
        <f t="shared" si="10"/>
        <v>0</v>
      </c>
      <c r="J144" s="35"/>
      <c r="L144" s="33"/>
      <c r="M144" s="46" t="s">
        <v>158</v>
      </c>
      <c r="N144" s="46"/>
      <c r="O144" s="46"/>
      <c r="P144" s="46"/>
      <c r="Q144" s="48">
        <v>5</v>
      </c>
      <c r="R144" s="48"/>
      <c r="S144" s="34">
        <f t="shared" si="11"/>
        <v>0</v>
      </c>
      <c r="T144" s="35"/>
    </row>
    <row r="145" spans="2:20" x14ac:dyDescent="0.2">
      <c r="B145" s="33"/>
      <c r="C145" s="36" t="s">
        <v>86</v>
      </c>
      <c r="D145" s="63"/>
      <c r="E145" s="63"/>
      <c r="F145" s="63"/>
      <c r="G145" s="37"/>
      <c r="H145" s="20">
        <v>2</v>
      </c>
      <c r="I145" s="34">
        <f t="shared" si="10"/>
        <v>0</v>
      </c>
      <c r="J145" s="35"/>
      <c r="L145" s="33"/>
      <c r="M145" s="46" t="s">
        <v>167</v>
      </c>
      <c r="N145" s="46"/>
      <c r="O145" s="46"/>
      <c r="P145" s="46"/>
      <c r="Q145" s="48">
        <v>1</v>
      </c>
      <c r="R145" s="48"/>
      <c r="S145" s="34">
        <f t="shared" si="11"/>
        <v>0</v>
      </c>
      <c r="T145" s="35"/>
    </row>
    <row r="146" spans="2:20" x14ac:dyDescent="0.2">
      <c r="B146" s="33"/>
      <c r="C146" s="36" t="s">
        <v>46</v>
      </c>
      <c r="D146" s="63"/>
      <c r="E146" s="63"/>
      <c r="F146" s="63"/>
      <c r="G146" s="37"/>
      <c r="H146" s="20">
        <v>3</v>
      </c>
      <c r="I146" s="34">
        <f>B146*H146</f>
        <v>0</v>
      </c>
      <c r="J146" s="35"/>
      <c r="L146" s="33"/>
      <c r="M146" s="46" t="s">
        <v>159</v>
      </c>
      <c r="N146" s="46"/>
      <c r="O146" s="46"/>
      <c r="P146" s="46"/>
      <c r="Q146" s="47"/>
      <c r="R146" s="47"/>
      <c r="S146" s="34">
        <f t="shared" si="11"/>
        <v>0</v>
      </c>
      <c r="T146" s="35"/>
    </row>
    <row r="147" spans="2:20" x14ac:dyDescent="0.2">
      <c r="B147" s="33"/>
      <c r="C147" s="36" t="s">
        <v>72</v>
      </c>
      <c r="D147" s="44"/>
      <c r="E147" s="44"/>
      <c r="F147" s="44"/>
      <c r="G147" s="45"/>
      <c r="H147" s="20">
        <v>2</v>
      </c>
      <c r="I147" s="34">
        <f>B147*H147</f>
        <v>0</v>
      </c>
      <c r="J147" s="35"/>
      <c r="L147" s="33"/>
      <c r="M147" s="46" t="s">
        <v>96</v>
      </c>
      <c r="N147" s="46"/>
      <c r="O147" s="46"/>
      <c r="P147" s="46"/>
      <c r="Q147" s="47"/>
      <c r="R147" s="47"/>
      <c r="S147" s="34">
        <f t="shared" si="11"/>
        <v>0</v>
      </c>
      <c r="T147" s="35"/>
    </row>
    <row r="148" spans="2:20" x14ac:dyDescent="0.2">
      <c r="H148" s="9" t="s">
        <v>69</v>
      </c>
      <c r="I148" s="34">
        <f>SUM(I139:J147)</f>
        <v>0</v>
      </c>
      <c r="J148" s="35"/>
      <c r="R148" s="22" t="s">
        <v>70</v>
      </c>
      <c r="S148" s="39">
        <f>SUM(S139:T147)+I148</f>
        <v>0</v>
      </c>
      <c r="T148" s="40"/>
    </row>
    <row r="150" spans="2:20" x14ac:dyDescent="0.2">
      <c r="B150" s="17" t="s">
        <v>23</v>
      </c>
      <c r="C150" s="41" t="s">
        <v>30</v>
      </c>
      <c r="D150" s="44"/>
      <c r="E150" s="44"/>
      <c r="F150" s="44"/>
      <c r="G150" s="45"/>
      <c r="H150" s="18" t="s">
        <v>31</v>
      </c>
      <c r="I150" s="52" t="s">
        <v>32</v>
      </c>
      <c r="J150" s="53"/>
      <c r="K150" s="12"/>
      <c r="L150" s="17" t="s">
        <v>23</v>
      </c>
      <c r="M150" s="41" t="s">
        <v>30</v>
      </c>
      <c r="N150" s="49"/>
      <c r="O150" s="49"/>
      <c r="P150" s="42"/>
      <c r="Q150" s="41" t="s">
        <v>31</v>
      </c>
      <c r="R150" s="42"/>
      <c r="S150" s="41" t="s">
        <v>32</v>
      </c>
      <c r="T150" s="42"/>
    </row>
    <row r="151" spans="2:20" x14ac:dyDescent="0.2">
      <c r="B151" s="17"/>
      <c r="C151" s="51" t="s">
        <v>118</v>
      </c>
      <c r="D151" s="44"/>
      <c r="E151" s="44"/>
      <c r="F151" s="44"/>
      <c r="G151" s="45"/>
      <c r="H151" s="19"/>
      <c r="I151" s="36"/>
      <c r="J151" s="37"/>
      <c r="K151" s="7"/>
      <c r="L151" s="17"/>
      <c r="M151" s="46"/>
      <c r="N151" s="46"/>
      <c r="O151" s="46"/>
      <c r="P151" s="46"/>
      <c r="Q151" s="50"/>
      <c r="R151" s="50"/>
      <c r="S151" s="36"/>
      <c r="T151" s="37"/>
    </row>
    <row r="152" spans="2:20" x14ac:dyDescent="0.2">
      <c r="B152" s="33"/>
      <c r="C152" s="36" t="s">
        <v>113</v>
      </c>
      <c r="D152" s="44"/>
      <c r="E152" s="44"/>
      <c r="F152" s="44"/>
      <c r="G152" s="45"/>
      <c r="H152" s="20">
        <v>4</v>
      </c>
      <c r="I152" s="34">
        <f t="shared" ref="I152:I159" si="12">B152*H152</f>
        <v>0</v>
      </c>
      <c r="J152" s="35"/>
      <c r="K152" s="7"/>
      <c r="L152" s="33"/>
      <c r="M152" s="46" t="s">
        <v>133</v>
      </c>
      <c r="N152" s="46"/>
      <c r="O152" s="46"/>
      <c r="P152" s="46"/>
      <c r="Q152" s="48">
        <v>2</v>
      </c>
      <c r="R152" s="48"/>
      <c r="S152" s="34">
        <f>L152*Q152</f>
        <v>0</v>
      </c>
      <c r="T152" s="35"/>
    </row>
    <row r="153" spans="2:20" x14ac:dyDescent="0.2">
      <c r="B153" s="33"/>
      <c r="C153" s="36" t="s">
        <v>160</v>
      </c>
      <c r="D153" s="44"/>
      <c r="E153" s="44"/>
      <c r="F153" s="44"/>
      <c r="G153" s="45"/>
      <c r="H153" s="20">
        <v>5</v>
      </c>
      <c r="I153" s="34">
        <f t="shared" si="12"/>
        <v>0</v>
      </c>
      <c r="J153" s="35"/>
      <c r="L153" s="33"/>
      <c r="M153" s="46" t="s">
        <v>119</v>
      </c>
      <c r="N153" s="46"/>
      <c r="O153" s="46"/>
      <c r="P153" s="46"/>
      <c r="Q153" s="48">
        <v>5</v>
      </c>
      <c r="R153" s="48"/>
      <c r="S153" s="34">
        <f t="shared" ref="S153:S159" si="13">L153*Q153</f>
        <v>0</v>
      </c>
      <c r="T153" s="35"/>
    </row>
    <row r="154" spans="2:20" x14ac:dyDescent="0.2">
      <c r="B154" s="33"/>
      <c r="C154" s="36" t="s">
        <v>124</v>
      </c>
      <c r="D154" s="44"/>
      <c r="E154" s="44"/>
      <c r="F154" s="44"/>
      <c r="G154" s="45"/>
      <c r="H154" s="20">
        <v>2</v>
      </c>
      <c r="I154" s="34">
        <f t="shared" si="12"/>
        <v>0</v>
      </c>
      <c r="J154" s="35"/>
      <c r="L154" s="33"/>
      <c r="M154" s="46" t="s">
        <v>120</v>
      </c>
      <c r="N154" s="46"/>
      <c r="O154" s="46"/>
      <c r="P154" s="46"/>
      <c r="Q154" s="48">
        <v>1</v>
      </c>
      <c r="R154" s="48"/>
      <c r="S154" s="34">
        <f t="shared" si="13"/>
        <v>0</v>
      </c>
      <c r="T154" s="35"/>
    </row>
    <row r="155" spans="2:20" x14ac:dyDescent="0.2">
      <c r="B155" s="33"/>
      <c r="C155" s="36" t="s">
        <v>114</v>
      </c>
      <c r="D155" s="44"/>
      <c r="E155" s="44"/>
      <c r="F155" s="44"/>
      <c r="G155" s="45"/>
      <c r="H155" s="20">
        <v>1</v>
      </c>
      <c r="I155" s="34">
        <f t="shared" si="12"/>
        <v>0</v>
      </c>
      <c r="J155" s="35"/>
      <c r="L155" s="33"/>
      <c r="M155" s="46" t="s">
        <v>121</v>
      </c>
      <c r="N155" s="46"/>
      <c r="O155" s="46"/>
      <c r="P155" s="46"/>
      <c r="Q155" s="48">
        <v>5</v>
      </c>
      <c r="R155" s="48"/>
      <c r="S155" s="34">
        <f t="shared" si="13"/>
        <v>0</v>
      </c>
      <c r="T155" s="35"/>
    </row>
    <row r="156" spans="2:20" x14ac:dyDescent="0.2">
      <c r="B156" s="33"/>
      <c r="C156" s="36" t="s">
        <v>115</v>
      </c>
      <c r="D156" s="44"/>
      <c r="E156" s="44"/>
      <c r="F156" s="44"/>
      <c r="G156" s="45"/>
      <c r="H156" s="20">
        <v>1</v>
      </c>
      <c r="I156" s="34">
        <f t="shared" si="12"/>
        <v>0</v>
      </c>
      <c r="J156" s="35"/>
      <c r="L156" s="33"/>
      <c r="M156" s="46" t="s">
        <v>122</v>
      </c>
      <c r="N156" s="46"/>
      <c r="O156" s="46"/>
      <c r="P156" s="46"/>
      <c r="Q156" s="48">
        <v>4</v>
      </c>
      <c r="R156" s="48"/>
      <c r="S156" s="34">
        <f t="shared" si="13"/>
        <v>0</v>
      </c>
      <c r="T156" s="35"/>
    </row>
    <row r="157" spans="2:20" x14ac:dyDescent="0.2">
      <c r="B157" s="33"/>
      <c r="C157" s="36" t="s">
        <v>116</v>
      </c>
      <c r="D157" s="44"/>
      <c r="E157" s="44"/>
      <c r="F157" s="44"/>
      <c r="G157" s="45"/>
      <c r="H157" s="20">
        <v>1</v>
      </c>
      <c r="I157" s="34">
        <f t="shared" si="12"/>
        <v>0</v>
      </c>
      <c r="J157" s="35"/>
      <c r="L157" s="33"/>
      <c r="M157" s="46" t="s">
        <v>167</v>
      </c>
      <c r="N157" s="46"/>
      <c r="O157" s="46"/>
      <c r="P157" s="46"/>
      <c r="Q157" s="48">
        <v>1</v>
      </c>
      <c r="R157" s="48"/>
      <c r="S157" s="34">
        <f t="shared" si="13"/>
        <v>0</v>
      </c>
      <c r="T157" s="35"/>
    </row>
    <row r="158" spans="2:20" x14ac:dyDescent="0.2">
      <c r="B158" s="33"/>
      <c r="C158" s="36" t="s">
        <v>117</v>
      </c>
      <c r="D158" s="44"/>
      <c r="E158" s="44"/>
      <c r="F158" s="44"/>
      <c r="G158" s="45"/>
      <c r="H158" s="20">
        <v>1</v>
      </c>
      <c r="I158" s="34">
        <f t="shared" si="12"/>
        <v>0</v>
      </c>
      <c r="J158" s="35"/>
      <c r="L158" s="33"/>
      <c r="M158" s="46" t="s">
        <v>161</v>
      </c>
      <c r="N158" s="46"/>
      <c r="O158" s="46"/>
      <c r="P158" s="46"/>
      <c r="Q158" s="47"/>
      <c r="R158" s="47"/>
      <c r="S158" s="34">
        <f t="shared" si="13"/>
        <v>0</v>
      </c>
      <c r="T158" s="35"/>
    </row>
    <row r="159" spans="2:20" x14ac:dyDescent="0.2">
      <c r="B159" s="33"/>
      <c r="C159" s="36" t="s">
        <v>123</v>
      </c>
      <c r="D159" s="44"/>
      <c r="E159" s="44"/>
      <c r="F159" s="44"/>
      <c r="G159" s="45"/>
      <c r="H159" s="20">
        <v>4</v>
      </c>
      <c r="I159" s="34">
        <f t="shared" si="12"/>
        <v>0</v>
      </c>
      <c r="J159" s="35"/>
      <c r="L159" s="33"/>
      <c r="M159" s="46" t="s">
        <v>96</v>
      </c>
      <c r="N159" s="46"/>
      <c r="O159" s="46"/>
      <c r="P159" s="46"/>
      <c r="Q159" s="47"/>
      <c r="R159" s="47"/>
      <c r="S159" s="34">
        <f t="shared" si="13"/>
        <v>0</v>
      </c>
      <c r="T159" s="35"/>
    </row>
    <row r="160" spans="2:20" x14ac:dyDescent="0.2">
      <c r="H160" s="9" t="s">
        <v>69</v>
      </c>
      <c r="I160" s="34">
        <f>SUM(I152:J159)</f>
        <v>0</v>
      </c>
      <c r="J160" s="35"/>
      <c r="R160" s="22" t="s">
        <v>70</v>
      </c>
      <c r="S160" s="39">
        <f>SUM(S152:T159)+I160</f>
        <v>0</v>
      </c>
      <c r="T160" s="40"/>
    </row>
    <row r="162" spans="2:20" x14ac:dyDescent="0.2">
      <c r="B162" s="67"/>
      <c r="C162" s="67"/>
      <c r="D162" s="67"/>
      <c r="G162" s="66"/>
      <c r="H162" s="66"/>
      <c r="I162" s="66"/>
      <c r="J162" s="66"/>
      <c r="M162" s="22" t="s">
        <v>142</v>
      </c>
      <c r="N162" s="21">
        <f>S162/10</f>
        <v>0</v>
      </c>
      <c r="R162" s="22" t="s">
        <v>70</v>
      </c>
      <c r="S162" s="39">
        <f>SUM(S108,S121,S135,S148,S160)</f>
        <v>0</v>
      </c>
      <c r="T162" s="40"/>
    </row>
    <row r="163" spans="2:20" ht="7.5" customHeight="1" x14ac:dyDescent="0.2">
      <c r="B163" s="65" t="s">
        <v>137</v>
      </c>
      <c r="C163" s="65"/>
      <c r="D163" s="65"/>
      <c r="E163" s="72" t="s">
        <v>162</v>
      </c>
      <c r="F163" s="72"/>
      <c r="G163" s="65" t="s">
        <v>138</v>
      </c>
      <c r="H163" s="65"/>
      <c r="I163" s="65"/>
      <c r="J163" s="65"/>
      <c r="R163" s="25" t="s">
        <v>143</v>
      </c>
    </row>
    <row r="175" spans="2:20" x14ac:dyDescent="0.2">
      <c r="H175" s="9"/>
      <c r="I175" s="23"/>
      <c r="J175" s="23"/>
      <c r="R175" s="22"/>
      <c r="S175" s="24"/>
      <c r="T175" s="24"/>
    </row>
  </sheetData>
  <mergeCells count="500">
    <mergeCell ref="N1:P1"/>
    <mergeCell ref="M76:P76"/>
    <mergeCell ref="Q76:R76"/>
    <mergeCell ref="S76:T76"/>
    <mergeCell ref="C77:G77"/>
    <mergeCell ref="I77:J77"/>
    <mergeCell ref="M77:P77"/>
    <mergeCell ref="Q77:R77"/>
    <mergeCell ref="B1:D1"/>
    <mergeCell ref="Q1:T1"/>
    <mergeCell ref="S58:T58"/>
    <mergeCell ref="S59:T59"/>
    <mergeCell ref="B48:T48"/>
    <mergeCell ref="I62:J62"/>
    <mergeCell ref="I63:J63"/>
    <mergeCell ref="I64:J64"/>
    <mergeCell ref="I58:J58"/>
    <mergeCell ref="I59:J59"/>
    <mergeCell ref="I54:J54"/>
    <mergeCell ref="I55:J55"/>
    <mergeCell ref="I56:J56"/>
    <mergeCell ref="I57:J57"/>
    <mergeCell ref="S63:T63"/>
    <mergeCell ref="M63:P63"/>
    <mergeCell ref="E163:F163"/>
    <mergeCell ref="C90:G90"/>
    <mergeCell ref="I90:J90"/>
    <mergeCell ref="M92:P92"/>
    <mergeCell ref="M100:P100"/>
    <mergeCell ref="I121:J121"/>
    <mergeCell ref="C120:G120"/>
    <mergeCell ref="B106:T106"/>
    <mergeCell ref="C117:G117"/>
    <mergeCell ref="C119:G119"/>
    <mergeCell ref="C113:G113"/>
    <mergeCell ref="C93:G93"/>
    <mergeCell ref="I93:J93"/>
    <mergeCell ref="M93:P93"/>
    <mergeCell ref="Q93:R93"/>
    <mergeCell ref="S93:T93"/>
    <mergeCell ref="C92:G92"/>
    <mergeCell ref="I92:J92"/>
    <mergeCell ref="Q92:R92"/>
    <mergeCell ref="I82:J82"/>
    <mergeCell ref="M82:P82"/>
    <mergeCell ref="Q82:R82"/>
    <mergeCell ref="C81:G81"/>
    <mergeCell ref="M81:P81"/>
    <mergeCell ref="I81:J81"/>
    <mergeCell ref="Q81:R81"/>
    <mergeCell ref="M111:P111"/>
    <mergeCell ref="Q111:R111"/>
    <mergeCell ref="I83:J83"/>
    <mergeCell ref="Q86:R86"/>
    <mergeCell ref="I94:J94"/>
    <mergeCell ref="Q90:R90"/>
    <mergeCell ref="Q85:R85"/>
    <mergeCell ref="C111:G111"/>
    <mergeCell ref="I111:J111"/>
    <mergeCell ref="C86:G86"/>
    <mergeCell ref="I86:J86"/>
    <mergeCell ref="Q74:R74"/>
    <mergeCell ref="Q66:R66"/>
    <mergeCell ref="S79:T79"/>
    <mergeCell ref="C80:G80"/>
    <mergeCell ref="I80:J80"/>
    <mergeCell ref="M80:P80"/>
    <mergeCell ref="Q80:R80"/>
    <mergeCell ref="S80:T80"/>
    <mergeCell ref="C79:G79"/>
    <mergeCell ref="I79:J79"/>
    <mergeCell ref="M79:P79"/>
    <mergeCell ref="Q79:R79"/>
    <mergeCell ref="S77:T77"/>
    <mergeCell ref="S75:T75"/>
    <mergeCell ref="S74:T74"/>
    <mergeCell ref="S73:T73"/>
    <mergeCell ref="C78:G78"/>
    <mergeCell ref="I78:J78"/>
    <mergeCell ref="M78:P78"/>
    <mergeCell ref="Q78:R78"/>
    <mergeCell ref="Q75:R75"/>
    <mergeCell ref="M75:P75"/>
    <mergeCell ref="C76:G76"/>
    <mergeCell ref="C75:G75"/>
    <mergeCell ref="I76:J76"/>
    <mergeCell ref="I75:J75"/>
    <mergeCell ref="C67:G67"/>
    <mergeCell ref="C73:G73"/>
    <mergeCell ref="I73:J73"/>
    <mergeCell ref="M73:P73"/>
    <mergeCell ref="Q73:R73"/>
    <mergeCell ref="I66:J66"/>
    <mergeCell ref="I67:J67"/>
    <mergeCell ref="Q69:R69"/>
    <mergeCell ref="C70:G70"/>
    <mergeCell ref="C69:G69"/>
    <mergeCell ref="C68:G68"/>
    <mergeCell ref="I69:J69"/>
    <mergeCell ref="I68:J68"/>
    <mergeCell ref="I70:J70"/>
    <mergeCell ref="M69:P69"/>
    <mergeCell ref="I71:J71"/>
    <mergeCell ref="Q65:R65"/>
    <mergeCell ref="Q60:R60"/>
    <mergeCell ref="Q61:R61"/>
    <mergeCell ref="Q62:R62"/>
    <mergeCell ref="Q63:R63"/>
    <mergeCell ref="Q64:R64"/>
    <mergeCell ref="Q67:R67"/>
    <mergeCell ref="Q68:R68"/>
    <mergeCell ref="Q70:R70"/>
    <mergeCell ref="C64:G64"/>
    <mergeCell ref="C53:G53"/>
    <mergeCell ref="I53:J53"/>
    <mergeCell ref="M53:P53"/>
    <mergeCell ref="Q53:R53"/>
    <mergeCell ref="M54:P54"/>
    <mergeCell ref="M55:P55"/>
    <mergeCell ref="M56:P56"/>
    <mergeCell ref="M57:P57"/>
    <mergeCell ref="C54:G54"/>
    <mergeCell ref="C55:G55"/>
    <mergeCell ref="C56:G56"/>
    <mergeCell ref="C57:G57"/>
    <mergeCell ref="C58:G58"/>
    <mergeCell ref="C59:G59"/>
    <mergeCell ref="C60:G60"/>
    <mergeCell ref="C61:G61"/>
    <mergeCell ref="Q54:R54"/>
    <mergeCell ref="Q55:R55"/>
    <mergeCell ref="Q56:R56"/>
    <mergeCell ref="Q57:R57"/>
    <mergeCell ref="Q58:R58"/>
    <mergeCell ref="Q59:R59"/>
    <mergeCell ref="I60:J60"/>
    <mergeCell ref="M86:P86"/>
    <mergeCell ref="M64:P64"/>
    <mergeCell ref="C85:G85"/>
    <mergeCell ref="I85:J85"/>
    <mergeCell ref="M85:P85"/>
    <mergeCell ref="C62:G62"/>
    <mergeCell ref="M58:P58"/>
    <mergeCell ref="M59:P59"/>
    <mergeCell ref="C63:G63"/>
    <mergeCell ref="M68:P68"/>
    <mergeCell ref="M70:P70"/>
    <mergeCell ref="C65:G65"/>
    <mergeCell ref="C66:G66"/>
    <mergeCell ref="M65:P65"/>
    <mergeCell ref="M66:P66"/>
    <mergeCell ref="M67:P67"/>
    <mergeCell ref="M62:P62"/>
    <mergeCell ref="C74:G74"/>
    <mergeCell ref="I74:J74"/>
    <mergeCell ref="M74:P74"/>
    <mergeCell ref="I65:J65"/>
    <mergeCell ref="C82:G82"/>
    <mergeCell ref="M60:P60"/>
    <mergeCell ref="M61:P61"/>
    <mergeCell ref="C89:G89"/>
    <mergeCell ref="I89:J89"/>
    <mergeCell ref="M89:P89"/>
    <mergeCell ref="Q89:R89"/>
    <mergeCell ref="C88:G88"/>
    <mergeCell ref="I88:J88"/>
    <mergeCell ref="M88:P88"/>
    <mergeCell ref="Q88:R88"/>
    <mergeCell ref="C87:G87"/>
    <mergeCell ref="I87:J87"/>
    <mergeCell ref="M87:P87"/>
    <mergeCell ref="Q87:R87"/>
    <mergeCell ref="C91:G91"/>
    <mergeCell ref="I91:J91"/>
    <mergeCell ref="M91:P91"/>
    <mergeCell ref="Q91:R91"/>
    <mergeCell ref="C123:G123"/>
    <mergeCell ref="I123:J123"/>
    <mergeCell ref="M123:P123"/>
    <mergeCell ref="Q123:R123"/>
    <mergeCell ref="C110:G110"/>
    <mergeCell ref="I110:J110"/>
    <mergeCell ref="M110:P110"/>
    <mergeCell ref="I96:J96"/>
    <mergeCell ref="M112:P112"/>
    <mergeCell ref="Q112:R112"/>
    <mergeCell ref="M113:P113"/>
    <mergeCell ref="Q113:R113"/>
    <mergeCell ref="I114:J114"/>
    <mergeCell ref="M114:P114"/>
    <mergeCell ref="Q114:R114"/>
    <mergeCell ref="Q118:R118"/>
    <mergeCell ref="C112:G112"/>
    <mergeCell ref="I112:J112"/>
    <mergeCell ref="I117:J117"/>
    <mergeCell ref="M117:P117"/>
    <mergeCell ref="C115:G115"/>
    <mergeCell ref="I115:J115"/>
    <mergeCell ref="Q110:R110"/>
    <mergeCell ref="M119:P119"/>
    <mergeCell ref="Q119:R119"/>
    <mergeCell ref="Q97:R97"/>
    <mergeCell ref="I126:J126"/>
    <mergeCell ref="Q126:R126"/>
    <mergeCell ref="C126:G126"/>
    <mergeCell ref="M115:P115"/>
    <mergeCell ref="Q115:R115"/>
    <mergeCell ref="C114:G114"/>
    <mergeCell ref="Q117:R117"/>
    <mergeCell ref="C116:G116"/>
    <mergeCell ref="I116:J116"/>
    <mergeCell ref="M116:P116"/>
    <mergeCell ref="Q116:R116"/>
    <mergeCell ref="C118:G118"/>
    <mergeCell ref="I118:J118"/>
    <mergeCell ref="M118:P118"/>
    <mergeCell ref="I113:J113"/>
    <mergeCell ref="I119:J119"/>
    <mergeCell ref="I120:J120"/>
    <mergeCell ref="M120:P120"/>
    <mergeCell ref="S91:T91"/>
    <mergeCell ref="S90:T90"/>
    <mergeCell ref="C96:G96"/>
    <mergeCell ref="M99:P99"/>
    <mergeCell ref="M96:P96"/>
    <mergeCell ref="Q96:R96"/>
    <mergeCell ref="C134:G134"/>
    <mergeCell ref="M126:P126"/>
    <mergeCell ref="M127:P127"/>
    <mergeCell ref="M134:P134"/>
    <mergeCell ref="C133:G133"/>
    <mergeCell ref="I133:J133"/>
    <mergeCell ref="M133:P133"/>
    <mergeCell ref="I103:J103"/>
    <mergeCell ref="I134:J134"/>
    <mergeCell ref="S126:T126"/>
    <mergeCell ref="C125:G125"/>
    <mergeCell ref="I125:J125"/>
    <mergeCell ref="M125:P125"/>
    <mergeCell ref="Q125:R125"/>
    <mergeCell ref="S125:T125"/>
    <mergeCell ref="I124:J124"/>
    <mergeCell ref="M124:P124"/>
    <mergeCell ref="S97:T97"/>
    <mergeCell ref="C138:G138"/>
    <mergeCell ref="S131:T131"/>
    <mergeCell ref="C130:G130"/>
    <mergeCell ref="I130:J130"/>
    <mergeCell ref="M130:P130"/>
    <mergeCell ref="C131:G131"/>
    <mergeCell ref="I131:J131"/>
    <mergeCell ref="M131:P131"/>
    <mergeCell ref="Q131:R131"/>
    <mergeCell ref="S92:T92"/>
    <mergeCell ref="G163:J163"/>
    <mergeCell ref="G162:J162"/>
    <mergeCell ref="C132:G132"/>
    <mergeCell ref="I132:J132"/>
    <mergeCell ref="Q133:R133"/>
    <mergeCell ref="M132:P132"/>
    <mergeCell ref="Q132:R132"/>
    <mergeCell ref="C100:G100"/>
    <mergeCell ref="B162:D162"/>
    <mergeCell ref="B163:D163"/>
    <mergeCell ref="C129:G129"/>
    <mergeCell ref="I129:J129"/>
    <mergeCell ref="M129:P129"/>
    <mergeCell ref="Q129:R129"/>
    <mergeCell ref="C128:G128"/>
    <mergeCell ref="I128:J128"/>
    <mergeCell ref="M128:P128"/>
    <mergeCell ref="Q128:R128"/>
    <mergeCell ref="C127:G127"/>
    <mergeCell ref="I127:J127"/>
    <mergeCell ref="Q127:R127"/>
    <mergeCell ref="C124:G124"/>
    <mergeCell ref="I135:J135"/>
    <mergeCell ref="I99:J99"/>
    <mergeCell ref="C98:G98"/>
    <mergeCell ref="I98:J98"/>
    <mergeCell ref="M98:P98"/>
    <mergeCell ref="Q98:R98"/>
    <mergeCell ref="Q99:R99"/>
    <mergeCell ref="Q100:R100"/>
    <mergeCell ref="S96:T96"/>
    <mergeCell ref="C97:G97"/>
    <mergeCell ref="I97:J97"/>
    <mergeCell ref="M97:P97"/>
    <mergeCell ref="S94:T94"/>
    <mergeCell ref="I138:J138"/>
    <mergeCell ref="M138:P138"/>
    <mergeCell ref="Q138:R138"/>
    <mergeCell ref="C139:G139"/>
    <mergeCell ref="I139:J139"/>
    <mergeCell ref="M139:P139"/>
    <mergeCell ref="Q139:R139"/>
    <mergeCell ref="I137:J137"/>
    <mergeCell ref="M137:P137"/>
    <mergeCell ref="Q137:R137"/>
    <mergeCell ref="S135:T135"/>
    <mergeCell ref="C102:G102"/>
    <mergeCell ref="I102:J102"/>
    <mergeCell ref="M102:P102"/>
    <mergeCell ref="Q102:R102"/>
    <mergeCell ref="S102:T102"/>
    <mergeCell ref="C101:G101"/>
    <mergeCell ref="I101:J101"/>
    <mergeCell ref="S100:T100"/>
    <mergeCell ref="I100:J100"/>
    <mergeCell ref="S98:T98"/>
    <mergeCell ref="S99:T99"/>
    <mergeCell ref="C99:G99"/>
    <mergeCell ref="M101:P101"/>
    <mergeCell ref="S138:T138"/>
    <mergeCell ref="Q101:R101"/>
    <mergeCell ref="S101:T101"/>
    <mergeCell ref="S133:T133"/>
    <mergeCell ref="Q130:R130"/>
    <mergeCell ref="S128:T128"/>
    <mergeCell ref="S129:T129"/>
    <mergeCell ref="S137:T137"/>
    <mergeCell ref="S130:T130"/>
    <mergeCell ref="S127:T127"/>
    <mergeCell ref="S121:T121"/>
    <mergeCell ref="S119:T119"/>
    <mergeCell ref="S120:T120"/>
    <mergeCell ref="S117:T117"/>
    <mergeCell ref="S113:T113"/>
    <mergeCell ref="S112:T112"/>
    <mergeCell ref="S111:T111"/>
    <mergeCell ref="S110:T110"/>
    <mergeCell ref="S103:T103"/>
    <mergeCell ref="Q120:R120"/>
    <mergeCell ref="Q140:R140"/>
    <mergeCell ref="C145:G145"/>
    <mergeCell ref="C146:G146"/>
    <mergeCell ref="C141:G141"/>
    <mergeCell ref="M141:P141"/>
    <mergeCell ref="Q141:R141"/>
    <mergeCell ref="C142:G142"/>
    <mergeCell ref="I142:J142"/>
    <mergeCell ref="M142:P142"/>
    <mergeCell ref="Q142:R142"/>
    <mergeCell ref="M143:P143"/>
    <mergeCell ref="Q143:R143"/>
    <mergeCell ref="C143:G143"/>
    <mergeCell ref="I143:J143"/>
    <mergeCell ref="M140:P140"/>
    <mergeCell ref="C140:G140"/>
    <mergeCell ref="I140:J140"/>
    <mergeCell ref="S115:T115"/>
    <mergeCell ref="S116:T116"/>
    <mergeCell ref="C137:G137"/>
    <mergeCell ref="I145:J145"/>
    <mergeCell ref="M145:P145"/>
    <mergeCell ref="Q145:R145"/>
    <mergeCell ref="S145:T145"/>
    <mergeCell ref="M144:P144"/>
    <mergeCell ref="E9:J9"/>
    <mergeCell ref="E10:J10"/>
    <mergeCell ref="E11:J11"/>
    <mergeCell ref="S10:T10"/>
    <mergeCell ref="S11:T11"/>
    <mergeCell ref="Q144:R144"/>
    <mergeCell ref="C144:G144"/>
    <mergeCell ref="I144:J144"/>
    <mergeCell ref="E12:J12"/>
    <mergeCell ref="E16:J16"/>
    <mergeCell ref="E17:J17"/>
    <mergeCell ref="E18:J18"/>
    <mergeCell ref="E29:T29"/>
    <mergeCell ref="O16:T16"/>
    <mergeCell ref="S19:T19"/>
    <mergeCell ref="S20:T20"/>
    <mergeCell ref="M146:P146"/>
    <mergeCell ref="Q146:R146"/>
    <mergeCell ref="I146:J146"/>
    <mergeCell ref="E7:J7"/>
    <mergeCell ref="E8:J8"/>
    <mergeCell ref="O7:T7"/>
    <mergeCell ref="R4:T4"/>
    <mergeCell ref="E19:J19"/>
    <mergeCell ref="E20:J20"/>
    <mergeCell ref="E21:J21"/>
    <mergeCell ref="E30:T30"/>
    <mergeCell ref="S141:T141"/>
    <mergeCell ref="M90:P90"/>
    <mergeCell ref="N37:O37"/>
    <mergeCell ref="E27:T27"/>
    <mergeCell ref="E28:T28"/>
    <mergeCell ref="O4:Q4"/>
    <mergeCell ref="H4:J4"/>
    <mergeCell ref="I141:J141"/>
    <mergeCell ref="S132:T132"/>
    <mergeCell ref="Q134:R134"/>
    <mergeCell ref="S134:T134"/>
    <mergeCell ref="Q124:R124"/>
    <mergeCell ref="S114:T114"/>
    <mergeCell ref="C147:G147"/>
    <mergeCell ref="S162:T162"/>
    <mergeCell ref="M150:P150"/>
    <mergeCell ref="Q150:R150"/>
    <mergeCell ref="S150:T150"/>
    <mergeCell ref="Q153:R153"/>
    <mergeCell ref="S151:T151"/>
    <mergeCell ref="S152:T152"/>
    <mergeCell ref="M151:P151"/>
    <mergeCell ref="Q151:R151"/>
    <mergeCell ref="S148:T148"/>
    <mergeCell ref="I148:J148"/>
    <mergeCell ref="C151:G151"/>
    <mergeCell ref="I151:J151"/>
    <mergeCell ref="I150:J150"/>
    <mergeCell ref="I147:J147"/>
    <mergeCell ref="M147:P147"/>
    <mergeCell ref="Q147:R147"/>
    <mergeCell ref="C150:G150"/>
    <mergeCell ref="S147:T147"/>
    <mergeCell ref="Q156:R156"/>
    <mergeCell ref="C155:G155"/>
    <mergeCell ref="I155:J155"/>
    <mergeCell ref="M155:P155"/>
    <mergeCell ref="Q155:R155"/>
    <mergeCell ref="C152:G152"/>
    <mergeCell ref="I152:J152"/>
    <mergeCell ref="M152:P152"/>
    <mergeCell ref="Q152:R152"/>
    <mergeCell ref="C153:G153"/>
    <mergeCell ref="I153:J153"/>
    <mergeCell ref="M153:P153"/>
    <mergeCell ref="C154:G154"/>
    <mergeCell ref="I154:J154"/>
    <mergeCell ref="M154:P154"/>
    <mergeCell ref="Q154:R154"/>
    <mergeCell ref="S159:T159"/>
    <mergeCell ref="I160:J160"/>
    <mergeCell ref="S160:T160"/>
    <mergeCell ref="B51:T51"/>
    <mergeCell ref="S105:T105"/>
    <mergeCell ref="S108:T108"/>
    <mergeCell ref="C159:G159"/>
    <mergeCell ref="I159:J159"/>
    <mergeCell ref="M159:P159"/>
    <mergeCell ref="Q159:R159"/>
    <mergeCell ref="S157:T157"/>
    <mergeCell ref="C158:G158"/>
    <mergeCell ref="I158:J158"/>
    <mergeCell ref="M158:P158"/>
    <mergeCell ref="Q158:R158"/>
    <mergeCell ref="S158:T158"/>
    <mergeCell ref="C157:G157"/>
    <mergeCell ref="I157:J157"/>
    <mergeCell ref="M157:P157"/>
    <mergeCell ref="Q157:R157"/>
    <mergeCell ref="S155:T155"/>
    <mergeCell ref="C156:G156"/>
    <mergeCell ref="I156:J156"/>
    <mergeCell ref="M156:P156"/>
    <mergeCell ref="S156:T156"/>
    <mergeCell ref="S154:T154"/>
    <mergeCell ref="S153:T153"/>
    <mergeCell ref="S143:T143"/>
    <mergeCell ref="S142:T142"/>
    <mergeCell ref="S140:T140"/>
    <mergeCell ref="S124:T124"/>
    <mergeCell ref="S123:T123"/>
    <mergeCell ref="S118:T118"/>
    <mergeCell ref="S146:T146"/>
    <mergeCell ref="S144:T144"/>
    <mergeCell ref="S139:T139"/>
    <mergeCell ref="S89:T89"/>
    <mergeCell ref="S88:T88"/>
    <mergeCell ref="S87:T87"/>
    <mergeCell ref="S86:T86"/>
    <mergeCell ref="S85:T85"/>
    <mergeCell ref="S83:T83"/>
    <mergeCell ref="S82:T82"/>
    <mergeCell ref="S81:T81"/>
    <mergeCell ref="S78:T78"/>
    <mergeCell ref="S71:T71"/>
    <mergeCell ref="S70:T70"/>
    <mergeCell ref="S69:T69"/>
    <mergeCell ref="S68:T68"/>
    <mergeCell ref="S67:T67"/>
    <mergeCell ref="S66:T66"/>
    <mergeCell ref="S65:T65"/>
    <mergeCell ref="S64:T64"/>
    <mergeCell ref="S62:T62"/>
    <mergeCell ref="S61:T61"/>
    <mergeCell ref="S60:T60"/>
    <mergeCell ref="S57:T57"/>
    <mergeCell ref="S56:T56"/>
    <mergeCell ref="S55:T55"/>
    <mergeCell ref="S54:T54"/>
    <mergeCell ref="E33:T33"/>
    <mergeCell ref="E32:T32"/>
    <mergeCell ref="E31:T31"/>
    <mergeCell ref="E46:T46"/>
    <mergeCell ref="S53:T53"/>
    <mergeCell ref="I61:J61"/>
  </mergeCells>
  <phoneticPr fontId="11" type="noConversion"/>
  <pageMargins left="0.39370078740157483" right="0.19685039370078741" top="0.29527559055118113" bottom="0.31496062992125984" header="0" footer="0"/>
  <pageSetup paperSize="9" orientation="portrait" horizontalDpi="4294967293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Umzugsliste</vt:lpstr>
      <vt:lpstr>Umzugsliste!Druckbereich</vt:lpstr>
    </vt:vector>
  </TitlesOfParts>
  <Manager>HaraldRosch</Manager>
  <Company>Hachenberg / RoschDesign©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Umzugsliste</dc:title>
  <dc:subject>Hachenberg Möbelspedition</dc:subject>
  <dc:creator>RoschDesign© 2001/10</dc:creator>
  <cp:keywords>****</cp:keywords>
  <dc:description>Firma Hachenberg Möbelspedition seit 1880_x000d_
Peter Wortmann_x000d_
Eilerstraße 133_x000d_
51107 Köln_x000d_
Tel (02 21) 98 67 20 - Fax (02 21) 9 86 72 16_x000d_
email  info@hachenberg-umzuege.de_x000d_
http://www.hachenberg-umzuege.de/_x000d_
copyright© by Hachenberg_x000d_
designed by RoschDesign©</dc:description>
  <cp:lastModifiedBy>P</cp:lastModifiedBy>
  <cp:lastPrinted>2016-01-11T16:42:49Z</cp:lastPrinted>
  <dcterms:created xsi:type="dcterms:W3CDTF">2001-11-19T23:09:16Z</dcterms:created>
  <dcterms:modified xsi:type="dcterms:W3CDTF">2016-01-24T19:13:44Z</dcterms:modified>
  <cp:category>Internet Excel-Datei Umzugsliste</cp:category>
</cp:coreProperties>
</file>